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8.12.2011" sheetId="1" r:id="rId1"/>
    <sheet name="18.10.2011" sheetId="2" r:id="rId2"/>
    <sheet name="29.07.2011" sheetId="3" r:id="rId3"/>
    <sheet name="2011" sheetId="4" r:id="rId4"/>
  </sheets>
  <definedNames/>
  <calcPr fullCalcOnLoad="1"/>
</workbook>
</file>

<file path=xl/sharedStrings.xml><?xml version="1.0" encoding="utf-8"?>
<sst xmlns="http://schemas.openxmlformats.org/spreadsheetml/2006/main" count="954" uniqueCount="128">
  <si>
    <t>"О бюджете Шуньгского сельского поселения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</si>
  <si>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</si>
  <si>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</si>
  <si>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</si>
  <si>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</si>
  <si>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</si>
  <si>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</si>
  <si>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</si>
  <si>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</si>
  <si>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</si>
  <si>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</si>
  <si>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</si>
  <si>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</si>
  <si>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</si>
  <si>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</si>
  <si>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</si>
  <si>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</si>
  <si>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</si>
  <si>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</si>
  <si>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</si>
  <si>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</si>
  <si>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</si>
  <si>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</si>
  <si>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</si>
  <si>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</si>
  <si>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</si>
  <si>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</si>
  <si>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</si>
  <si>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</si>
  <si>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</si>
  <si>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</si>
  <si>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</si>
  <si>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</si>
  <si>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</si>
  <si>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</si>
  <si>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</si>
  <si>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</si>
  <si>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</si>
  <si>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</si>
  <si>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</si>
  <si>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</si>
  <si>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</si>
  <si>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</si>
  <si>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</si>
  <si>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</si>
  <si>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</si>
  <si>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</si>
  <si>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</si>
  <si>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</si>
  <si>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</si>
  <si>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</si>
  <si>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</si>
  <si>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</si>
  <si>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</si>
  <si>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</si>
  <si>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</si>
  <si>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</si>
  <si>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</si>
  <si>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</si>
  <si>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</si>
  <si>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</si>
  <si>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</si>
  <si>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</si>
  <si>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</si>
  <si>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</si>
  <si>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</si>
  <si>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</si>
  <si>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</si>
  <si>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</si>
  <si>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</si>
  <si>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</si>
  <si>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</si>
  <si>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</si>
  <si>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</si>
  <si>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</si>
  <si>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</si>
  <si>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</si>
  <si>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</si>
  <si>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</si>
  <si>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</si>
  <si>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</si>
  <si>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</si>
  <si>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</si>
  <si>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</si>
  <si>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</si>
  <si>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</si>
  <si>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</si>
  <si>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</si>
  <si>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</si>
  <si>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</si>
  <si>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</si>
  <si>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</si>
  <si>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</si>
  <si>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</si>
  <si>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</si>
  <si>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</si>
  <si>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</si>
  <si>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</si>
  <si>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</si>
  <si>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</si>
  <si>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</si>
  <si>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</si>
  <si>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</si>
  <si>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</si>
  <si>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</si>
  <si>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Приложение № 2</t>
  </si>
  <si>
    <t>Распределение расходов бюджета Шуньгского сельского</t>
  </si>
  <si>
    <t>на 2011 год"</t>
  </si>
  <si>
    <t>к решению XI сессии №52 от20.12.2010 г.</t>
  </si>
  <si>
    <t>Обеспечение деятельности финансовых органов</t>
  </si>
  <si>
    <t>06</t>
  </si>
  <si>
    <t>к решению  сессии № от 29.07.2011 г.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</si>
  <si>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</si>
  <si>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</si>
  <si>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</si>
  <si>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Субсидия на выравнивание обеспеченности муниц.образ.по реализ.расх.обазат.по предоставлен.муниц.услуг</t>
  </si>
  <si>
    <t>5380000</t>
  </si>
  <si>
    <t>Распределение расходов бюджета муниципального образования "Шуньгское сельское</t>
  </si>
  <si>
    <t>поселение" по разделам и подразделам, целевым статьям и видам расходов</t>
  </si>
  <si>
    <t>к решению  сессии № от   .10.2011 г.</t>
  </si>
  <si>
    <t>Шуньгского сельского поселения на 2011 год"</t>
  </si>
  <si>
    <t xml:space="preserve">"О внесении изменений и дополнений в бюджет </t>
  </si>
  <si>
    <t>12</t>
  </si>
  <si>
    <t>3400300</t>
  </si>
  <si>
    <t>Другие вопросы в области национальной экономики</t>
  </si>
  <si>
    <t>Мероприятия по землеустройству и землепользованию</t>
  </si>
  <si>
    <t>Выполнение функций органами местного самоуправления</t>
  </si>
  <si>
    <t>к решению  XXI сессии № 78 от 29.12.2011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</si>
</sst>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readingOrder="2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11.125" style="0" customWidth="1"/>
  </cols>
  <sheetData>
    <row r="2" spans="3:9" ht="12.75">
      <c r="C2" s="1"/>
      <c r="D2" s="1" t="s">
        <v>105</v>
      </c>
      <c r="E2" s="1"/>
      <c r="F2" s="1"/>
      <c r="G2" s="1"/>
      <c r="H2" s="1"/>
      <c r="I2" s="1"/>
    </row>
    <row r="3" spans="3:9" ht="12.75">
      <c r="C3" s="1"/>
      <c r="D3" s="1" t="s">
        <v>127</v>
      </c>
      <c r="E3" s="1"/>
      <c r="F3" s="1"/>
      <c r="G3" s="1"/>
      <c r="H3" s="1"/>
      <c r="I3" s="1"/>
    </row>
    <row r="4" spans="3:9" ht="12.75">
      <c r="C4" s="1"/>
      <c r="D4" s="1" t="s">
        <v>121</v>
      </c>
      <c r="E4" s="1"/>
      <c r="F4" s="1"/>
      <c r="G4" s="1"/>
      <c r="H4" s="1"/>
      <c r="I4" s="1"/>
    </row>
    <row r="5" spans="3:9" ht="12.75">
      <c r="C5" s="1"/>
      <c r="D5" s="1" t="s">
        <v>120</v>
      </c>
      <c r="E5" s="1"/>
      <c r="F5" s="1"/>
      <c r="G5" s="1"/>
      <c r="H5" s="1"/>
      <c r="I5" s="1"/>
    </row>
    <row r="6" spans="1:8" ht="12.75">
      <c r="A6" s="29" t="s">
        <v>117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118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 aca="true" t="shared" si="0" ref="F9:F16">G9+H9</f>
        <v>1310029.7</v>
      </c>
      <c r="G9" s="8">
        <f>G10+G13+G19+G17</f>
        <v>1310029.7</v>
      </c>
      <c r="H9" s="8">
        <f>H10+H13+H19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 t="shared" si="0"/>
        <v>458000</v>
      </c>
      <c r="G10" s="11">
        <f>G11</f>
        <v>458000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 t="shared" si="0"/>
        <v>458000</v>
      </c>
      <c r="G11" s="14">
        <f>G12</f>
        <v>458000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 t="shared" si="0"/>
        <v>458000</v>
      </c>
      <c r="G12" s="14">
        <v>458000</v>
      </c>
      <c r="H12" s="14">
        <v>0</v>
      </c>
    </row>
    <row r="13" spans="1:8" ht="53.25">
      <c r="A13" s="9" t="s">
        <v>19</v>
      </c>
      <c r="B13" s="10" t="s">
        <v>11</v>
      </c>
      <c r="C13" s="10" t="s">
        <v>20</v>
      </c>
      <c r="D13" s="10"/>
      <c r="E13" s="10"/>
      <c r="F13" s="8">
        <f t="shared" si="0"/>
        <v>794899</v>
      </c>
      <c r="G13" s="11">
        <f>G14</f>
        <v>794899</v>
      </c>
      <c r="H13" s="11">
        <v>0</v>
      </c>
    </row>
    <row r="14" spans="1:8" ht="22.5">
      <c r="A14" s="12" t="s">
        <v>14</v>
      </c>
      <c r="B14" s="13" t="s">
        <v>11</v>
      </c>
      <c r="C14" s="13" t="s">
        <v>20</v>
      </c>
      <c r="D14" s="13" t="s">
        <v>21</v>
      </c>
      <c r="E14" s="13"/>
      <c r="F14" s="8">
        <f t="shared" si="0"/>
        <v>794899</v>
      </c>
      <c r="G14" s="14">
        <f>G15+G16</f>
        <v>794899</v>
      </c>
      <c r="H14" s="14">
        <v>0</v>
      </c>
    </row>
    <row r="15" spans="1:8" ht="12.75">
      <c r="A15" s="12" t="s">
        <v>22</v>
      </c>
      <c r="B15" s="13" t="s">
        <v>11</v>
      </c>
      <c r="C15" s="13" t="s">
        <v>20</v>
      </c>
      <c r="D15" s="13" t="s">
        <v>21</v>
      </c>
      <c r="E15" s="13" t="s">
        <v>17</v>
      </c>
      <c r="F15" s="8">
        <f t="shared" si="0"/>
        <v>778579</v>
      </c>
      <c r="G15" s="14">
        <v>778579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96</v>
      </c>
      <c r="F16" s="8">
        <f t="shared" si="0"/>
        <v>16320</v>
      </c>
      <c r="G16" s="14">
        <v>16320</v>
      </c>
      <c r="H16" s="14">
        <v>0</v>
      </c>
    </row>
    <row r="17" spans="1:8" ht="12.75">
      <c r="A17" s="12" t="s">
        <v>109</v>
      </c>
      <c r="B17" s="18" t="s">
        <v>11</v>
      </c>
      <c r="C17" s="18" t="s">
        <v>110</v>
      </c>
      <c r="D17" s="13"/>
      <c r="E17" s="13"/>
      <c r="F17" s="8">
        <f>G18+H18</f>
        <v>16000.7</v>
      </c>
      <c r="G17" s="16">
        <f>G18</f>
        <v>16000.7</v>
      </c>
      <c r="H17" s="14"/>
    </row>
    <row r="18" spans="1:8" ht="12.75">
      <c r="A18" s="12" t="s">
        <v>22</v>
      </c>
      <c r="B18" s="13" t="s">
        <v>11</v>
      </c>
      <c r="C18" s="13" t="s">
        <v>110</v>
      </c>
      <c r="D18" s="13" t="s">
        <v>21</v>
      </c>
      <c r="E18" s="13" t="s">
        <v>96</v>
      </c>
      <c r="F18" s="8">
        <f aca="true" t="shared" si="1" ref="F18:F60">G18+H18</f>
        <v>16000.7</v>
      </c>
      <c r="G18" s="14">
        <v>16000.7</v>
      </c>
      <c r="H18" s="14">
        <v>0</v>
      </c>
    </row>
    <row r="19" spans="1:8" ht="12.75">
      <c r="A19" s="9" t="s">
        <v>23</v>
      </c>
      <c r="B19" s="10" t="s">
        <v>11</v>
      </c>
      <c r="C19" s="10" t="s">
        <v>112</v>
      </c>
      <c r="D19" s="10"/>
      <c r="E19" s="10"/>
      <c r="F19" s="8">
        <f t="shared" si="1"/>
        <v>41130</v>
      </c>
      <c r="G19" s="11">
        <f>G21</f>
        <v>41130</v>
      </c>
      <c r="H19" s="11">
        <v>0</v>
      </c>
    </row>
    <row r="20" spans="1:8" ht="23.25" customHeight="1">
      <c r="A20" s="12" t="s">
        <v>25</v>
      </c>
      <c r="B20" s="13" t="s">
        <v>11</v>
      </c>
      <c r="C20" s="13" t="s">
        <v>112</v>
      </c>
      <c r="D20" s="13" t="s">
        <v>26</v>
      </c>
      <c r="E20" s="13"/>
      <c r="F20" s="8">
        <f t="shared" si="1"/>
        <v>41130</v>
      </c>
      <c r="G20" s="14">
        <f>G21</f>
        <v>41130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112</v>
      </c>
      <c r="D21" s="13" t="s">
        <v>26</v>
      </c>
      <c r="E21" s="13" t="s">
        <v>17</v>
      </c>
      <c r="F21" s="8">
        <f t="shared" si="1"/>
        <v>41130</v>
      </c>
      <c r="G21" s="14">
        <v>41130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1"/>
        <v>73130</v>
      </c>
      <c r="G22" s="16">
        <f>G23</f>
        <v>73130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1"/>
        <v>73130</v>
      </c>
      <c r="G23" s="14">
        <f>G24</f>
        <v>73130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1"/>
        <v>73130</v>
      </c>
      <c r="G24" s="14">
        <v>73130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1"/>
        <v>294203.05</v>
      </c>
      <c r="G25" s="8">
        <f>G26</f>
        <v>294203.05</v>
      </c>
      <c r="H25" s="8">
        <v>0</v>
      </c>
    </row>
    <row r="26" spans="1:8" ht="12.75">
      <c r="A26" s="12" t="s">
        <v>97</v>
      </c>
      <c r="B26" s="13" t="s">
        <v>30</v>
      </c>
      <c r="C26" s="13" t="s">
        <v>24</v>
      </c>
      <c r="D26" s="13"/>
      <c r="E26" s="13"/>
      <c r="F26" s="8">
        <f t="shared" si="1"/>
        <v>294203.05</v>
      </c>
      <c r="G26" s="16">
        <f>G27+G28</f>
        <v>294203.05</v>
      </c>
      <c r="H26" s="14">
        <v>0</v>
      </c>
    </row>
    <row r="27" spans="1:8" ht="12.75">
      <c r="A27" s="12" t="s">
        <v>97</v>
      </c>
      <c r="B27" s="13" t="s">
        <v>30</v>
      </c>
      <c r="C27" s="13" t="s">
        <v>24</v>
      </c>
      <c r="D27" s="13" t="s">
        <v>99</v>
      </c>
      <c r="E27" s="13" t="s">
        <v>17</v>
      </c>
      <c r="F27" s="8">
        <f t="shared" si="1"/>
        <v>40983.3</v>
      </c>
      <c r="G27" s="14">
        <v>40983.3</v>
      </c>
      <c r="H27" s="14">
        <v>0</v>
      </c>
    </row>
    <row r="28" spans="1:8" ht="32.25" customHeight="1">
      <c r="A28" s="12" t="s">
        <v>114</v>
      </c>
      <c r="B28" s="13" t="s">
        <v>30</v>
      </c>
      <c r="C28" s="13" t="s">
        <v>24</v>
      </c>
      <c r="D28" s="13" t="s">
        <v>113</v>
      </c>
      <c r="E28" s="13" t="s">
        <v>17</v>
      </c>
      <c r="F28" s="8">
        <f t="shared" si="1"/>
        <v>253219.75</v>
      </c>
      <c r="G28" s="14">
        <v>253219.75</v>
      </c>
      <c r="H28" s="14">
        <v>0</v>
      </c>
    </row>
    <row r="29" spans="1:8" ht="17.25" customHeight="1">
      <c r="A29" s="15" t="s">
        <v>43</v>
      </c>
      <c r="B29" s="18" t="s">
        <v>20</v>
      </c>
      <c r="C29" s="13"/>
      <c r="D29" s="13"/>
      <c r="E29" s="13"/>
      <c r="F29" s="8">
        <f t="shared" si="1"/>
        <v>18773</v>
      </c>
      <c r="G29" s="8">
        <f>G30</f>
        <v>18773</v>
      </c>
      <c r="H29" s="14"/>
    </row>
    <row r="30" spans="1:8" ht="25.5" customHeight="1">
      <c r="A30" s="12" t="s">
        <v>124</v>
      </c>
      <c r="B30" s="13" t="s">
        <v>20</v>
      </c>
      <c r="C30" s="13" t="s">
        <v>122</v>
      </c>
      <c r="D30" s="13"/>
      <c r="E30" s="13"/>
      <c r="F30" s="8">
        <f t="shared" si="1"/>
        <v>18773</v>
      </c>
      <c r="G30" s="16">
        <f>G31</f>
        <v>18773</v>
      </c>
      <c r="H30" s="14"/>
    </row>
    <row r="31" spans="1:8" ht="23.25" customHeight="1">
      <c r="A31" s="12" t="s">
        <v>125</v>
      </c>
      <c r="B31" s="13" t="s">
        <v>20</v>
      </c>
      <c r="C31" s="13" t="s">
        <v>122</v>
      </c>
      <c r="D31" s="13" t="s">
        <v>123</v>
      </c>
      <c r="E31" s="13"/>
      <c r="F31" s="8">
        <f t="shared" si="1"/>
        <v>18773</v>
      </c>
      <c r="G31" s="14">
        <f>G32</f>
        <v>18773</v>
      </c>
      <c r="H31" s="14"/>
    </row>
    <row r="32" spans="1:8" ht="22.5" customHeight="1">
      <c r="A32" s="12" t="s">
        <v>126</v>
      </c>
      <c r="B32" s="13" t="s">
        <v>20</v>
      </c>
      <c r="C32" s="13" t="s">
        <v>122</v>
      </c>
      <c r="D32" s="13" t="s">
        <v>123</v>
      </c>
      <c r="E32" s="13" t="s">
        <v>17</v>
      </c>
      <c r="F32" s="8">
        <f>G32+H32</f>
        <v>18773</v>
      </c>
      <c r="G32" s="14">
        <v>18773</v>
      </c>
      <c r="H32" s="14"/>
    </row>
    <row r="33" spans="1:8" ht="12.75">
      <c r="A33" s="17" t="s">
        <v>49</v>
      </c>
      <c r="B33" s="6" t="s">
        <v>50</v>
      </c>
      <c r="C33" s="7"/>
      <c r="D33" s="7"/>
      <c r="E33" s="7"/>
      <c r="F33" s="8">
        <f t="shared" si="1"/>
        <v>1170698.05</v>
      </c>
      <c r="G33" s="8">
        <f>G34+G39+G43</f>
        <v>1170698.05</v>
      </c>
      <c r="H33" s="8">
        <f>H34+H39</f>
        <v>0</v>
      </c>
    </row>
    <row r="34" spans="1:8" ht="12.75">
      <c r="A34" s="19" t="s">
        <v>51</v>
      </c>
      <c r="B34" s="18" t="s">
        <v>50</v>
      </c>
      <c r="C34" s="18" t="s">
        <v>11</v>
      </c>
      <c r="D34" s="18"/>
      <c r="E34" s="18"/>
      <c r="F34" s="8">
        <f t="shared" si="1"/>
        <v>283797.05</v>
      </c>
      <c r="G34" s="16">
        <f>G35+G38</f>
        <v>283797.05</v>
      </c>
      <c r="H34" s="16">
        <v>0</v>
      </c>
    </row>
    <row r="35" spans="1:8" ht="12.75">
      <c r="A35" s="20" t="s">
        <v>52</v>
      </c>
      <c r="B35" s="13" t="s">
        <v>50</v>
      </c>
      <c r="C35" s="13" t="s">
        <v>11</v>
      </c>
      <c r="D35" s="13" t="s">
        <v>53</v>
      </c>
      <c r="E35" s="13"/>
      <c r="F35" s="8">
        <f t="shared" si="1"/>
        <v>74848</v>
      </c>
      <c r="G35" s="14">
        <f>G36+G37</f>
        <v>74848</v>
      </c>
      <c r="H35" s="14">
        <v>0</v>
      </c>
    </row>
    <row r="36" spans="1:8" ht="33.75">
      <c r="A36" s="20" t="s">
        <v>54</v>
      </c>
      <c r="B36" s="13" t="s">
        <v>50</v>
      </c>
      <c r="C36" s="13" t="s">
        <v>11</v>
      </c>
      <c r="D36" s="13" t="s">
        <v>55</v>
      </c>
      <c r="E36" s="13" t="s">
        <v>17</v>
      </c>
      <c r="F36" s="8">
        <f t="shared" si="1"/>
        <v>59918</v>
      </c>
      <c r="G36" s="14">
        <v>59918</v>
      </c>
      <c r="H36" s="14"/>
    </row>
    <row r="37" spans="1:8" ht="33.75">
      <c r="A37" s="20" t="s">
        <v>56</v>
      </c>
      <c r="B37" s="13" t="s">
        <v>50</v>
      </c>
      <c r="C37" s="13" t="s">
        <v>11</v>
      </c>
      <c r="D37" s="13" t="s">
        <v>57</v>
      </c>
      <c r="E37" s="13" t="s">
        <v>17</v>
      </c>
      <c r="F37" s="8">
        <f t="shared" si="1"/>
        <v>14930</v>
      </c>
      <c r="G37" s="14">
        <v>14930</v>
      </c>
      <c r="H37" s="14">
        <v>0</v>
      </c>
    </row>
    <row r="38" spans="1:8" ht="32.25" customHeight="1">
      <c r="A38" s="12" t="s">
        <v>114</v>
      </c>
      <c r="B38" s="13" t="s">
        <v>50</v>
      </c>
      <c r="C38" s="13" t="s">
        <v>11</v>
      </c>
      <c r="D38" s="13" t="s">
        <v>113</v>
      </c>
      <c r="E38" s="13" t="s">
        <v>17</v>
      </c>
      <c r="F38" s="8">
        <f t="shared" si="1"/>
        <v>208949.05</v>
      </c>
      <c r="G38" s="14">
        <v>208949.05</v>
      </c>
      <c r="H38" s="14">
        <v>0</v>
      </c>
    </row>
    <row r="39" spans="1:8" ht="12.75">
      <c r="A39" s="19" t="s">
        <v>58</v>
      </c>
      <c r="B39" s="10" t="s">
        <v>50</v>
      </c>
      <c r="C39" s="10" t="s">
        <v>13</v>
      </c>
      <c r="D39" s="10"/>
      <c r="E39" s="10"/>
      <c r="F39" s="8">
        <f t="shared" si="1"/>
        <v>325000</v>
      </c>
      <c r="G39" s="11">
        <f>G40</f>
        <v>325000</v>
      </c>
      <c r="H39" s="11">
        <f>H40</f>
        <v>0</v>
      </c>
    </row>
    <row r="40" spans="1:8" ht="12.75">
      <c r="A40" s="20" t="s">
        <v>59</v>
      </c>
      <c r="B40" s="13" t="s">
        <v>50</v>
      </c>
      <c r="C40" s="13" t="s">
        <v>13</v>
      </c>
      <c r="D40" s="13" t="s">
        <v>60</v>
      </c>
      <c r="E40" s="13"/>
      <c r="F40" s="8">
        <f t="shared" si="1"/>
        <v>325000</v>
      </c>
      <c r="G40" s="14">
        <f>G41+G42</f>
        <v>325000</v>
      </c>
      <c r="H40" s="14">
        <f>H41</f>
        <v>0</v>
      </c>
    </row>
    <row r="41" spans="1:8" ht="11.25" customHeight="1">
      <c r="A41" s="20" t="s">
        <v>61</v>
      </c>
      <c r="B41" s="13" t="s">
        <v>50</v>
      </c>
      <c r="C41" s="13" t="s">
        <v>13</v>
      </c>
      <c r="D41" s="13" t="s">
        <v>62</v>
      </c>
      <c r="E41" s="13" t="s">
        <v>17</v>
      </c>
      <c r="F41" s="8">
        <f t="shared" si="1"/>
        <v>0</v>
      </c>
      <c r="G41" s="14">
        <v>0</v>
      </c>
      <c r="H41" s="14">
        <v>0</v>
      </c>
    </row>
    <row r="42" spans="1:8" ht="32.25" customHeight="1">
      <c r="A42" s="12" t="s">
        <v>114</v>
      </c>
      <c r="B42" s="13" t="s">
        <v>50</v>
      </c>
      <c r="C42" s="13" t="s">
        <v>13</v>
      </c>
      <c r="D42" s="13" t="s">
        <v>113</v>
      </c>
      <c r="E42" s="13" t="s">
        <v>17</v>
      </c>
      <c r="F42" s="8">
        <f t="shared" si="1"/>
        <v>325000</v>
      </c>
      <c r="G42" s="14">
        <v>325000</v>
      </c>
      <c r="H42" s="14">
        <v>0</v>
      </c>
    </row>
    <row r="43" spans="1:8" ht="12.75">
      <c r="A43" s="19" t="s">
        <v>63</v>
      </c>
      <c r="B43" s="18" t="s">
        <v>50</v>
      </c>
      <c r="C43" s="18" t="s">
        <v>30</v>
      </c>
      <c r="D43" s="13"/>
      <c r="E43" s="13"/>
      <c r="F43" s="8">
        <f t="shared" si="1"/>
        <v>561901</v>
      </c>
      <c r="G43" s="16">
        <f>G44+G50+G51</f>
        <v>561901</v>
      </c>
      <c r="H43" s="16">
        <f>H44</f>
        <v>0</v>
      </c>
    </row>
    <row r="44" spans="1:8" ht="12.75">
      <c r="A44" s="20" t="s">
        <v>63</v>
      </c>
      <c r="B44" s="13" t="s">
        <v>50</v>
      </c>
      <c r="C44" s="13" t="s">
        <v>30</v>
      </c>
      <c r="D44" s="13" t="s">
        <v>64</v>
      </c>
      <c r="E44" s="13"/>
      <c r="F44" s="8">
        <f t="shared" si="1"/>
        <v>277041</v>
      </c>
      <c r="G44" s="16">
        <f>G45+G46+G47+G48+G49</f>
        <v>277041</v>
      </c>
      <c r="H44" s="16">
        <f>H45+H46+H47+H48+H49</f>
        <v>0</v>
      </c>
    </row>
    <row r="45" spans="1:8" ht="12.75">
      <c r="A45" s="20" t="s">
        <v>65</v>
      </c>
      <c r="B45" s="13" t="s">
        <v>50</v>
      </c>
      <c r="C45" s="13" t="s">
        <v>30</v>
      </c>
      <c r="D45" s="13" t="s">
        <v>66</v>
      </c>
      <c r="E45" s="13" t="s">
        <v>17</v>
      </c>
      <c r="F45" s="8">
        <f t="shared" si="1"/>
        <v>225000</v>
      </c>
      <c r="G45" s="14">
        <v>225000</v>
      </c>
      <c r="H45" s="14"/>
    </row>
    <row r="46" spans="1:8" ht="31.5" customHeight="1">
      <c r="A46" s="20" t="s">
        <v>67</v>
      </c>
      <c r="B46" s="13" t="s">
        <v>50</v>
      </c>
      <c r="C46" s="13" t="s">
        <v>30</v>
      </c>
      <c r="D46" s="13" t="s">
        <v>68</v>
      </c>
      <c r="E46" s="13" t="s">
        <v>17</v>
      </c>
      <c r="F46" s="8">
        <f t="shared" si="1"/>
        <v>39227</v>
      </c>
      <c r="G46" s="14">
        <v>39227</v>
      </c>
      <c r="H46" s="14"/>
    </row>
    <row r="47" spans="1:8" ht="12.75">
      <c r="A47" s="20" t="s">
        <v>69</v>
      </c>
      <c r="B47" s="13" t="s">
        <v>50</v>
      </c>
      <c r="C47" s="13" t="s">
        <v>30</v>
      </c>
      <c r="D47" s="13" t="s">
        <v>70</v>
      </c>
      <c r="E47" s="13" t="s">
        <v>17</v>
      </c>
      <c r="F47" s="8">
        <f t="shared" si="1"/>
        <v>0</v>
      </c>
      <c r="G47" s="14">
        <v>0</v>
      </c>
      <c r="H47" s="14"/>
    </row>
    <row r="48" spans="1:8" ht="12.75">
      <c r="A48" s="20" t="s">
        <v>71</v>
      </c>
      <c r="B48" s="13" t="s">
        <v>50</v>
      </c>
      <c r="C48" s="13" t="s">
        <v>30</v>
      </c>
      <c r="D48" s="13" t="s">
        <v>72</v>
      </c>
      <c r="E48" s="13" t="s">
        <v>17</v>
      </c>
      <c r="F48" s="8">
        <f t="shared" si="1"/>
        <v>0</v>
      </c>
      <c r="G48" s="14">
        <v>0</v>
      </c>
      <c r="H48" s="14"/>
    </row>
    <row r="49" spans="1:8" ht="22.5">
      <c r="A49" s="20" t="s">
        <v>73</v>
      </c>
      <c r="B49" s="13" t="s">
        <v>50</v>
      </c>
      <c r="C49" s="13" t="s">
        <v>30</v>
      </c>
      <c r="D49" s="13" t="s">
        <v>74</v>
      </c>
      <c r="E49" s="13" t="s">
        <v>17</v>
      </c>
      <c r="F49" s="8">
        <f t="shared" si="1"/>
        <v>12814</v>
      </c>
      <c r="G49" s="14">
        <v>12814</v>
      </c>
      <c r="H49" s="14"/>
    </row>
    <row r="50" spans="1:8" ht="32.25" customHeight="1">
      <c r="A50" s="12" t="s">
        <v>114</v>
      </c>
      <c r="B50" s="13" t="s">
        <v>50</v>
      </c>
      <c r="C50" s="13" t="s">
        <v>30</v>
      </c>
      <c r="D50" s="13" t="s">
        <v>113</v>
      </c>
      <c r="E50" s="13" t="s">
        <v>17</v>
      </c>
      <c r="F50" s="8">
        <f t="shared" si="1"/>
        <v>140860</v>
      </c>
      <c r="G50" s="14">
        <v>140860</v>
      </c>
      <c r="H50" s="14">
        <v>0</v>
      </c>
    </row>
    <row r="51" spans="1:8" ht="32.25" customHeight="1">
      <c r="A51" s="20" t="s">
        <v>115</v>
      </c>
      <c r="B51" s="13" t="s">
        <v>50</v>
      </c>
      <c r="C51" s="13" t="s">
        <v>30</v>
      </c>
      <c r="D51" s="13" t="s">
        <v>116</v>
      </c>
      <c r="E51" s="13" t="s">
        <v>17</v>
      </c>
      <c r="F51" s="8">
        <f>G51+H51</f>
        <v>144000</v>
      </c>
      <c r="G51" s="14">
        <v>144000</v>
      </c>
      <c r="H51" s="14">
        <v>0</v>
      </c>
    </row>
    <row r="52" spans="1:8" ht="24">
      <c r="A52" s="17" t="s">
        <v>75</v>
      </c>
      <c r="B52" s="6" t="s">
        <v>45</v>
      </c>
      <c r="C52" s="6"/>
      <c r="D52" s="6"/>
      <c r="E52" s="6"/>
      <c r="F52" s="8">
        <f t="shared" si="1"/>
        <v>1659413.45</v>
      </c>
      <c r="G52" s="8">
        <f>G53</f>
        <v>1649413.45</v>
      </c>
      <c r="H52" s="8">
        <f>H53</f>
        <v>10000</v>
      </c>
    </row>
    <row r="53" spans="1:8" ht="12.75">
      <c r="A53" s="21" t="s">
        <v>76</v>
      </c>
      <c r="B53" s="6" t="s">
        <v>45</v>
      </c>
      <c r="C53" s="6" t="s">
        <v>11</v>
      </c>
      <c r="D53" s="6"/>
      <c r="E53" s="6"/>
      <c r="F53" s="8">
        <f t="shared" si="1"/>
        <v>1659413.45</v>
      </c>
      <c r="G53" s="8">
        <f>G54+G57+G60+G61</f>
        <v>1649413.45</v>
      </c>
      <c r="H53" s="8">
        <f>H54</f>
        <v>10000</v>
      </c>
    </row>
    <row r="54" spans="1:8" ht="25.5" customHeight="1">
      <c r="A54" s="20" t="s">
        <v>77</v>
      </c>
      <c r="B54" s="7" t="s">
        <v>45</v>
      </c>
      <c r="C54" s="7" t="s">
        <v>11</v>
      </c>
      <c r="D54" s="7" t="s">
        <v>78</v>
      </c>
      <c r="E54" s="7"/>
      <c r="F54" s="8">
        <f t="shared" si="1"/>
        <v>1052442.25</v>
      </c>
      <c r="G54" s="22">
        <f>G55</f>
        <v>1042442.25</v>
      </c>
      <c r="H54" s="22">
        <f>H55</f>
        <v>10000</v>
      </c>
    </row>
    <row r="55" spans="1:8" ht="22.5">
      <c r="A55" s="20" t="s">
        <v>79</v>
      </c>
      <c r="B55" s="7" t="s">
        <v>45</v>
      </c>
      <c r="C55" s="7" t="s">
        <v>11</v>
      </c>
      <c r="D55" s="7" t="s">
        <v>80</v>
      </c>
      <c r="E55" s="7"/>
      <c r="F55" s="8">
        <f t="shared" si="1"/>
        <v>1052442.25</v>
      </c>
      <c r="G55" s="22">
        <f>G56</f>
        <v>1042442.25</v>
      </c>
      <c r="H55" s="22">
        <f>H56</f>
        <v>10000</v>
      </c>
    </row>
    <row r="56" spans="1:8" ht="15" customHeight="1">
      <c r="A56" s="20" t="s">
        <v>81</v>
      </c>
      <c r="B56" s="7" t="s">
        <v>45</v>
      </c>
      <c r="C56" s="7" t="s">
        <v>11</v>
      </c>
      <c r="D56" s="7" t="s">
        <v>80</v>
      </c>
      <c r="E56" s="7" t="s">
        <v>82</v>
      </c>
      <c r="F56" s="8">
        <f t="shared" si="1"/>
        <v>1052442.25</v>
      </c>
      <c r="G56" s="22">
        <v>1042442.25</v>
      </c>
      <c r="H56" s="22">
        <v>10000</v>
      </c>
    </row>
    <row r="57" spans="1:8" ht="12.75">
      <c r="A57" s="20" t="s">
        <v>83</v>
      </c>
      <c r="B57" s="7" t="s">
        <v>45</v>
      </c>
      <c r="C57" s="7" t="s">
        <v>11</v>
      </c>
      <c r="D57" s="7" t="s">
        <v>84</v>
      </c>
      <c r="E57" s="7"/>
      <c r="F57" s="8">
        <f t="shared" si="1"/>
        <v>313000</v>
      </c>
      <c r="G57" s="22">
        <f>G58</f>
        <v>313000</v>
      </c>
      <c r="H57" s="22"/>
    </row>
    <row r="58" spans="1:8" ht="22.5">
      <c r="A58" s="20" t="s">
        <v>79</v>
      </c>
      <c r="B58" s="7" t="s">
        <v>45</v>
      </c>
      <c r="C58" s="7" t="s">
        <v>11</v>
      </c>
      <c r="D58" s="7" t="s">
        <v>85</v>
      </c>
      <c r="E58" s="7"/>
      <c r="F58" s="8">
        <f t="shared" si="1"/>
        <v>313000</v>
      </c>
      <c r="G58" s="22">
        <f>G59</f>
        <v>313000</v>
      </c>
      <c r="H58" s="22"/>
    </row>
    <row r="59" spans="1:8" ht="15.75" customHeight="1">
      <c r="A59" s="20" t="s">
        <v>81</v>
      </c>
      <c r="B59" s="7" t="s">
        <v>45</v>
      </c>
      <c r="C59" s="7" t="s">
        <v>11</v>
      </c>
      <c r="D59" s="7" t="s">
        <v>85</v>
      </c>
      <c r="E59" s="7" t="s">
        <v>82</v>
      </c>
      <c r="F59" s="8">
        <f t="shared" si="1"/>
        <v>313000</v>
      </c>
      <c r="G59" s="22">
        <v>313000</v>
      </c>
      <c r="H59" s="22"/>
    </row>
    <row r="60" spans="1:8" ht="33.75" customHeight="1">
      <c r="A60" s="20" t="s">
        <v>115</v>
      </c>
      <c r="B60" s="7" t="s">
        <v>45</v>
      </c>
      <c r="C60" s="7" t="s">
        <v>11</v>
      </c>
      <c r="D60" s="7" t="s">
        <v>116</v>
      </c>
      <c r="E60" s="7" t="s">
        <v>82</v>
      </c>
      <c r="F60" s="8">
        <f t="shared" si="1"/>
        <v>124000</v>
      </c>
      <c r="G60" s="22">
        <v>124000</v>
      </c>
      <c r="H60" s="22"/>
    </row>
    <row r="61" spans="1:8" ht="32.25" customHeight="1">
      <c r="A61" s="12" t="s">
        <v>114</v>
      </c>
      <c r="B61" s="13" t="s">
        <v>45</v>
      </c>
      <c r="C61" s="13" t="s">
        <v>11</v>
      </c>
      <c r="D61" s="13" t="s">
        <v>113</v>
      </c>
      <c r="E61" s="13" t="s">
        <v>82</v>
      </c>
      <c r="F61" s="8">
        <f>G61+H61</f>
        <v>169971.2</v>
      </c>
      <c r="G61" s="14">
        <v>169971.2</v>
      </c>
      <c r="H61" s="14">
        <v>0</v>
      </c>
    </row>
    <row r="62" spans="1:8" ht="12.75">
      <c r="A62" s="26" t="s">
        <v>7</v>
      </c>
      <c r="B62" s="27"/>
      <c r="C62" s="27"/>
      <c r="D62" s="27"/>
      <c r="E62" s="27"/>
      <c r="F62" s="8">
        <f>G62+H62</f>
        <v>4526247.25</v>
      </c>
      <c r="G62" s="28">
        <f>G52+G33+G22+G25+G9+G29</f>
        <v>4516247.25</v>
      </c>
      <c r="H62" s="28">
        <f>H52</f>
        <v>10000</v>
      </c>
    </row>
  </sheetData>
  <sheetProtection/>
  <mergeCells count="2">
    <mergeCell ref="A6:H6"/>
    <mergeCell ref="A7:H7"/>
  </mergeCells>
  <printOptions/>
  <pageMargins left="0.33" right="0.16" top="0.18" bottom="0.25" header="0.17" footer="0.23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PageLayoutView="0" workbookViewId="0" topLeftCell="A43">
      <selection activeCell="G55" sqref="G55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11.125" style="0" customWidth="1"/>
  </cols>
  <sheetData>
    <row r="2" spans="3:9" ht="12.75">
      <c r="C2" s="1"/>
      <c r="D2" s="1" t="s">
        <v>105</v>
      </c>
      <c r="E2" s="1"/>
      <c r="F2" s="1"/>
      <c r="G2" s="1"/>
      <c r="H2" s="1"/>
      <c r="I2" s="1"/>
    </row>
    <row r="3" spans="3:9" ht="12.75">
      <c r="C3" s="1"/>
      <c r="D3" s="1" t="s">
        <v>119</v>
      </c>
      <c r="E3" s="1"/>
      <c r="F3" s="1"/>
      <c r="G3" s="1"/>
      <c r="H3" s="1"/>
      <c r="I3" s="1"/>
    </row>
    <row r="4" spans="3:9" ht="12.75">
      <c r="C4" s="1"/>
      <c r="D4" s="1" t="s">
        <v>121</v>
      </c>
      <c r="E4" s="1"/>
      <c r="F4" s="1"/>
      <c r="G4" s="1"/>
      <c r="H4" s="1"/>
      <c r="I4" s="1"/>
    </row>
    <row r="5" spans="3:9" ht="12.75">
      <c r="C5" s="1"/>
      <c r="D5" s="1" t="s">
        <v>120</v>
      </c>
      <c r="E5" s="1"/>
      <c r="F5" s="1"/>
      <c r="G5" s="1"/>
      <c r="H5" s="1"/>
      <c r="I5" s="1"/>
    </row>
    <row r="6" spans="1:8" ht="12.75">
      <c r="A6" s="29" t="s">
        <v>117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118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 aca="true" t="shared" si="0" ref="F9:F16">G9+H9</f>
        <v>1415260</v>
      </c>
      <c r="G9" s="8">
        <f>G10+G13+G19+G17</f>
        <v>1415260</v>
      </c>
      <c r="H9" s="8">
        <f>H10+H13+H19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 t="shared" si="0"/>
        <v>431000</v>
      </c>
      <c r="G10" s="11">
        <f>G11</f>
        <v>431000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 t="shared" si="0"/>
        <v>431000</v>
      </c>
      <c r="G11" s="14">
        <f>G12</f>
        <v>431000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 t="shared" si="0"/>
        <v>431000</v>
      </c>
      <c r="G12" s="14">
        <v>431000</v>
      </c>
      <c r="H12" s="14">
        <v>0</v>
      </c>
    </row>
    <row r="13" spans="1:8" ht="53.25">
      <c r="A13" s="9" t="s">
        <v>19</v>
      </c>
      <c r="B13" s="10" t="s">
        <v>11</v>
      </c>
      <c r="C13" s="10" t="s">
        <v>20</v>
      </c>
      <c r="D13" s="10"/>
      <c r="E13" s="10"/>
      <c r="F13" s="8">
        <f t="shared" si="0"/>
        <v>751130</v>
      </c>
      <c r="G13" s="11">
        <f>G14</f>
        <v>751130</v>
      </c>
      <c r="H13" s="11">
        <v>0</v>
      </c>
    </row>
    <row r="14" spans="1:8" ht="22.5">
      <c r="A14" s="12" t="s">
        <v>14</v>
      </c>
      <c r="B14" s="13" t="s">
        <v>11</v>
      </c>
      <c r="C14" s="13" t="s">
        <v>20</v>
      </c>
      <c r="D14" s="13" t="s">
        <v>21</v>
      </c>
      <c r="E14" s="13"/>
      <c r="F14" s="8">
        <f t="shared" si="0"/>
        <v>751130</v>
      </c>
      <c r="G14" s="14">
        <f>G15+G16</f>
        <v>751130</v>
      </c>
      <c r="H14" s="14">
        <v>0</v>
      </c>
    </row>
    <row r="15" spans="1:8" ht="12.75">
      <c r="A15" s="12" t="s">
        <v>22</v>
      </c>
      <c r="B15" s="13" t="s">
        <v>11</v>
      </c>
      <c r="C15" s="13" t="s">
        <v>20</v>
      </c>
      <c r="D15" s="13" t="s">
        <v>21</v>
      </c>
      <c r="E15" s="13" t="s">
        <v>17</v>
      </c>
      <c r="F15" s="8">
        <f t="shared" si="0"/>
        <v>714810</v>
      </c>
      <c r="G15" s="14">
        <v>714810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96</v>
      </c>
      <c r="F16" s="8">
        <f t="shared" si="0"/>
        <v>36320</v>
      </c>
      <c r="G16" s="14">
        <v>36320</v>
      </c>
      <c r="H16" s="14">
        <v>0</v>
      </c>
    </row>
    <row r="17" spans="1:8" ht="12.75">
      <c r="A17" s="12" t="s">
        <v>109</v>
      </c>
      <c r="B17" s="13" t="s">
        <v>11</v>
      </c>
      <c r="C17" s="13" t="s">
        <v>110</v>
      </c>
      <c r="D17" s="13"/>
      <c r="E17" s="13"/>
      <c r="F17" s="8">
        <f>G18+H18</f>
        <v>192000</v>
      </c>
      <c r="G17" s="14">
        <f>G18</f>
        <v>192000</v>
      </c>
      <c r="H17" s="14"/>
    </row>
    <row r="18" spans="1:8" ht="12.75">
      <c r="A18" s="12" t="s">
        <v>22</v>
      </c>
      <c r="B18" s="13" t="s">
        <v>11</v>
      </c>
      <c r="C18" s="13" t="s">
        <v>110</v>
      </c>
      <c r="D18" s="13" t="s">
        <v>21</v>
      </c>
      <c r="E18" s="13" t="s">
        <v>96</v>
      </c>
      <c r="F18" s="8">
        <f aca="true" t="shared" si="1" ref="F18:F40">G18+H18</f>
        <v>192000</v>
      </c>
      <c r="G18" s="14">
        <v>192000</v>
      </c>
      <c r="H18" s="14">
        <v>0</v>
      </c>
    </row>
    <row r="19" spans="1:8" ht="12.75">
      <c r="A19" s="9" t="s">
        <v>23</v>
      </c>
      <c r="B19" s="10" t="s">
        <v>11</v>
      </c>
      <c r="C19" s="10" t="s">
        <v>112</v>
      </c>
      <c r="D19" s="10"/>
      <c r="E19" s="10"/>
      <c r="F19" s="8">
        <f t="shared" si="1"/>
        <v>41130</v>
      </c>
      <c r="G19" s="11">
        <f>G21</f>
        <v>41130</v>
      </c>
      <c r="H19" s="11">
        <v>0</v>
      </c>
    </row>
    <row r="20" spans="1:8" ht="23.25" customHeight="1">
      <c r="A20" s="12" t="s">
        <v>25</v>
      </c>
      <c r="B20" s="13" t="s">
        <v>11</v>
      </c>
      <c r="C20" s="13" t="s">
        <v>112</v>
      </c>
      <c r="D20" s="13" t="s">
        <v>26</v>
      </c>
      <c r="E20" s="13"/>
      <c r="F20" s="8">
        <f t="shared" si="1"/>
        <v>41130</v>
      </c>
      <c r="G20" s="14">
        <f>G21</f>
        <v>41130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112</v>
      </c>
      <c r="D21" s="13" t="s">
        <v>26</v>
      </c>
      <c r="E21" s="13" t="s">
        <v>17</v>
      </c>
      <c r="F21" s="8">
        <f t="shared" si="1"/>
        <v>41130</v>
      </c>
      <c r="G21" s="14">
        <v>41130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1"/>
        <v>69530</v>
      </c>
      <c r="G22" s="14">
        <f>G23</f>
        <v>69530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1"/>
        <v>69530</v>
      </c>
      <c r="G23" s="14">
        <f>G24</f>
        <v>69530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1"/>
        <v>69530</v>
      </c>
      <c r="G24" s="14">
        <v>69530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1"/>
        <v>226766</v>
      </c>
      <c r="G25" s="8">
        <f>G26</f>
        <v>226766</v>
      </c>
      <c r="H25" s="8">
        <v>0</v>
      </c>
    </row>
    <row r="26" spans="1:8" ht="12.75">
      <c r="A26" s="12" t="s">
        <v>97</v>
      </c>
      <c r="B26" s="13" t="s">
        <v>30</v>
      </c>
      <c r="C26" s="13" t="s">
        <v>24</v>
      </c>
      <c r="D26" s="13"/>
      <c r="E26" s="13"/>
      <c r="F26" s="8">
        <f t="shared" si="1"/>
        <v>226766</v>
      </c>
      <c r="G26" s="14">
        <f>G27+G28</f>
        <v>226766</v>
      </c>
      <c r="H26" s="14">
        <v>0</v>
      </c>
    </row>
    <row r="27" spans="1:8" ht="12.75">
      <c r="A27" s="12" t="s">
        <v>97</v>
      </c>
      <c r="B27" s="13" t="s">
        <v>30</v>
      </c>
      <c r="C27" s="13" t="s">
        <v>24</v>
      </c>
      <c r="D27" s="13" t="s">
        <v>99</v>
      </c>
      <c r="E27" s="13" t="s">
        <v>17</v>
      </c>
      <c r="F27" s="8">
        <f t="shared" si="1"/>
        <v>2926</v>
      </c>
      <c r="G27" s="14">
        <v>2926</v>
      </c>
      <c r="H27" s="14">
        <v>0</v>
      </c>
    </row>
    <row r="28" spans="1:8" ht="32.25" customHeight="1">
      <c r="A28" s="12" t="s">
        <v>114</v>
      </c>
      <c r="B28" s="13" t="s">
        <v>30</v>
      </c>
      <c r="C28" s="13" t="s">
        <v>24</v>
      </c>
      <c r="D28" s="13" t="s">
        <v>113</v>
      </c>
      <c r="E28" s="13" t="s">
        <v>17</v>
      </c>
      <c r="F28" s="8">
        <f t="shared" si="1"/>
        <v>223840</v>
      </c>
      <c r="G28" s="14">
        <v>223840</v>
      </c>
      <c r="H28" s="14">
        <v>0</v>
      </c>
    </row>
    <row r="29" spans="1:8" ht="12.75">
      <c r="A29" s="17" t="s">
        <v>49</v>
      </c>
      <c r="B29" s="6" t="s">
        <v>50</v>
      </c>
      <c r="C29" s="7"/>
      <c r="D29" s="7"/>
      <c r="E29" s="7"/>
      <c r="F29" s="8">
        <f t="shared" si="1"/>
        <v>1056049</v>
      </c>
      <c r="G29" s="8">
        <f>G30+G35+G39</f>
        <v>1056049</v>
      </c>
      <c r="H29" s="8">
        <f>H30+H35</f>
        <v>0</v>
      </c>
    </row>
    <row r="30" spans="1:8" ht="12.75">
      <c r="A30" s="19" t="s">
        <v>51</v>
      </c>
      <c r="B30" s="18" t="s">
        <v>50</v>
      </c>
      <c r="C30" s="18" t="s">
        <v>11</v>
      </c>
      <c r="D30" s="18"/>
      <c r="E30" s="18"/>
      <c r="F30" s="8">
        <f t="shared" si="1"/>
        <v>313848</v>
      </c>
      <c r="G30" s="16">
        <f>G31+G34</f>
        <v>313848</v>
      </c>
      <c r="H30" s="16">
        <v>0</v>
      </c>
    </row>
    <row r="31" spans="1:8" ht="12.75">
      <c r="A31" s="20" t="s">
        <v>52</v>
      </c>
      <c r="B31" s="13" t="s">
        <v>50</v>
      </c>
      <c r="C31" s="13" t="s">
        <v>11</v>
      </c>
      <c r="D31" s="13" t="s">
        <v>53</v>
      </c>
      <c r="E31" s="13"/>
      <c r="F31" s="8">
        <f t="shared" si="1"/>
        <v>74848</v>
      </c>
      <c r="G31" s="14">
        <f>G32+G33</f>
        <v>74848</v>
      </c>
      <c r="H31" s="14">
        <v>0</v>
      </c>
    </row>
    <row r="32" spans="1:8" ht="33.75">
      <c r="A32" s="20" t="s">
        <v>54</v>
      </c>
      <c r="B32" s="13" t="s">
        <v>50</v>
      </c>
      <c r="C32" s="13" t="s">
        <v>11</v>
      </c>
      <c r="D32" s="13" t="s">
        <v>55</v>
      </c>
      <c r="E32" s="13" t="s">
        <v>17</v>
      </c>
      <c r="F32" s="8">
        <f t="shared" si="1"/>
        <v>59918</v>
      </c>
      <c r="G32" s="14">
        <v>59918</v>
      </c>
      <c r="H32" s="14"/>
    </row>
    <row r="33" spans="1:8" ht="33.75">
      <c r="A33" s="20" t="s">
        <v>56</v>
      </c>
      <c r="B33" s="13" t="s">
        <v>50</v>
      </c>
      <c r="C33" s="13" t="s">
        <v>11</v>
      </c>
      <c r="D33" s="13" t="s">
        <v>57</v>
      </c>
      <c r="E33" s="13" t="s">
        <v>17</v>
      </c>
      <c r="F33" s="8">
        <f t="shared" si="1"/>
        <v>14930</v>
      </c>
      <c r="G33" s="14">
        <v>14930</v>
      </c>
      <c r="H33" s="14">
        <v>0</v>
      </c>
    </row>
    <row r="34" spans="1:8" ht="32.25" customHeight="1">
      <c r="A34" s="12" t="s">
        <v>114</v>
      </c>
      <c r="B34" s="13" t="s">
        <v>50</v>
      </c>
      <c r="C34" s="13" t="s">
        <v>11</v>
      </c>
      <c r="D34" s="13" t="s">
        <v>113</v>
      </c>
      <c r="E34" s="13" t="s">
        <v>17</v>
      </c>
      <c r="F34" s="8">
        <f t="shared" si="1"/>
        <v>239000</v>
      </c>
      <c r="G34" s="14">
        <v>239000</v>
      </c>
      <c r="H34" s="14">
        <v>0</v>
      </c>
    </row>
    <row r="35" spans="1:8" ht="12.75">
      <c r="A35" s="19" t="s">
        <v>58</v>
      </c>
      <c r="B35" s="10" t="s">
        <v>50</v>
      </c>
      <c r="C35" s="10" t="s">
        <v>13</v>
      </c>
      <c r="D35" s="10"/>
      <c r="E35" s="10"/>
      <c r="F35" s="8">
        <f t="shared" si="1"/>
        <v>325000</v>
      </c>
      <c r="G35" s="11">
        <f>G36</f>
        <v>325000</v>
      </c>
      <c r="H35" s="11">
        <f>H36</f>
        <v>0</v>
      </c>
    </row>
    <row r="36" spans="1:8" ht="12.75">
      <c r="A36" s="20" t="s">
        <v>59</v>
      </c>
      <c r="B36" s="13" t="s">
        <v>50</v>
      </c>
      <c r="C36" s="13" t="s">
        <v>13</v>
      </c>
      <c r="D36" s="13" t="s">
        <v>60</v>
      </c>
      <c r="E36" s="13"/>
      <c r="F36" s="8">
        <f t="shared" si="1"/>
        <v>325000</v>
      </c>
      <c r="G36" s="14">
        <f>G37+G38</f>
        <v>325000</v>
      </c>
      <c r="H36" s="14">
        <f>H37</f>
        <v>0</v>
      </c>
    </row>
    <row r="37" spans="1:8" ht="11.25" customHeight="1">
      <c r="A37" s="20" t="s">
        <v>61</v>
      </c>
      <c r="B37" s="13" t="s">
        <v>50</v>
      </c>
      <c r="C37" s="13" t="s">
        <v>13</v>
      </c>
      <c r="D37" s="13" t="s">
        <v>62</v>
      </c>
      <c r="E37" s="13" t="s">
        <v>17</v>
      </c>
      <c r="F37" s="8">
        <f t="shared" si="1"/>
        <v>0</v>
      </c>
      <c r="G37" s="14">
        <v>0</v>
      </c>
      <c r="H37" s="14">
        <v>0</v>
      </c>
    </row>
    <row r="38" spans="1:8" ht="32.25" customHeight="1">
      <c r="A38" s="12" t="s">
        <v>114</v>
      </c>
      <c r="B38" s="13" t="s">
        <v>50</v>
      </c>
      <c r="C38" s="13" t="s">
        <v>13</v>
      </c>
      <c r="D38" s="13" t="s">
        <v>113</v>
      </c>
      <c r="E38" s="13" t="s">
        <v>17</v>
      </c>
      <c r="F38" s="8">
        <f t="shared" si="1"/>
        <v>325000</v>
      </c>
      <c r="G38" s="14">
        <v>325000</v>
      </c>
      <c r="H38" s="14">
        <v>0</v>
      </c>
    </row>
    <row r="39" spans="1:8" ht="12.75">
      <c r="A39" s="19" t="s">
        <v>63</v>
      </c>
      <c r="B39" s="18" t="s">
        <v>50</v>
      </c>
      <c r="C39" s="18" t="s">
        <v>30</v>
      </c>
      <c r="D39" s="13"/>
      <c r="E39" s="13"/>
      <c r="F39" s="8">
        <f t="shared" si="1"/>
        <v>417201</v>
      </c>
      <c r="G39" s="16">
        <f>G40+G46</f>
        <v>417201</v>
      </c>
      <c r="H39" s="16">
        <f>H40</f>
        <v>0</v>
      </c>
    </row>
    <row r="40" spans="1:8" ht="12.75">
      <c r="A40" s="20" t="s">
        <v>63</v>
      </c>
      <c r="B40" s="13" t="s">
        <v>50</v>
      </c>
      <c r="C40" s="13" t="s">
        <v>30</v>
      </c>
      <c r="D40" s="13" t="s">
        <v>64</v>
      </c>
      <c r="E40" s="13"/>
      <c r="F40" s="8">
        <f t="shared" si="1"/>
        <v>277041</v>
      </c>
      <c r="G40" s="16">
        <f>G41+G42+G43+G44+G45</f>
        <v>277041</v>
      </c>
      <c r="H40" s="16">
        <f>H41+H42+H43+H44+H45</f>
        <v>0</v>
      </c>
    </row>
    <row r="41" spans="1:8" ht="12.75">
      <c r="A41" s="20" t="s">
        <v>65</v>
      </c>
      <c r="B41" s="13" t="s">
        <v>50</v>
      </c>
      <c r="C41" s="13" t="s">
        <v>30</v>
      </c>
      <c r="D41" s="13" t="s">
        <v>66</v>
      </c>
      <c r="E41" s="13" t="s">
        <v>17</v>
      </c>
      <c r="F41" s="8">
        <f aca="true" t="shared" si="2" ref="F41:F55">G41+H41</f>
        <v>225000</v>
      </c>
      <c r="G41" s="14">
        <v>225000</v>
      </c>
      <c r="H41" s="14"/>
    </row>
    <row r="42" spans="1:8" ht="31.5" customHeight="1">
      <c r="A42" s="20" t="s">
        <v>67</v>
      </c>
      <c r="B42" s="13" t="s">
        <v>50</v>
      </c>
      <c r="C42" s="13" t="s">
        <v>30</v>
      </c>
      <c r="D42" s="13" t="s">
        <v>68</v>
      </c>
      <c r="E42" s="13" t="s">
        <v>17</v>
      </c>
      <c r="F42" s="8">
        <f t="shared" si="2"/>
        <v>39227</v>
      </c>
      <c r="G42" s="14">
        <v>39227</v>
      </c>
      <c r="H42" s="14"/>
    </row>
    <row r="43" spans="1:8" ht="12.75">
      <c r="A43" s="20" t="s">
        <v>69</v>
      </c>
      <c r="B43" s="13" t="s">
        <v>50</v>
      </c>
      <c r="C43" s="13" t="s">
        <v>30</v>
      </c>
      <c r="D43" s="13" t="s">
        <v>70</v>
      </c>
      <c r="E43" s="13" t="s">
        <v>17</v>
      </c>
      <c r="F43" s="8">
        <f t="shared" si="2"/>
        <v>0</v>
      </c>
      <c r="G43" s="14">
        <v>0</v>
      </c>
      <c r="H43" s="14"/>
    </row>
    <row r="44" spans="1:8" ht="12.75">
      <c r="A44" s="20" t="s">
        <v>71</v>
      </c>
      <c r="B44" s="13" t="s">
        <v>50</v>
      </c>
      <c r="C44" s="13" t="s">
        <v>30</v>
      </c>
      <c r="D44" s="13" t="s">
        <v>72</v>
      </c>
      <c r="E44" s="13" t="s">
        <v>17</v>
      </c>
      <c r="F44" s="8">
        <f t="shared" si="2"/>
        <v>0</v>
      </c>
      <c r="G44" s="14">
        <v>0</v>
      </c>
      <c r="H44" s="14"/>
    </row>
    <row r="45" spans="1:8" ht="22.5">
      <c r="A45" s="20" t="s">
        <v>73</v>
      </c>
      <c r="B45" s="13" t="s">
        <v>50</v>
      </c>
      <c r="C45" s="13" t="s">
        <v>30</v>
      </c>
      <c r="D45" s="13" t="s">
        <v>74</v>
      </c>
      <c r="E45" s="13" t="s">
        <v>17</v>
      </c>
      <c r="F45" s="8">
        <f t="shared" si="2"/>
        <v>12814</v>
      </c>
      <c r="G45" s="14">
        <v>12814</v>
      </c>
      <c r="H45" s="14"/>
    </row>
    <row r="46" spans="1:8" ht="32.25" customHeight="1">
      <c r="A46" s="12" t="s">
        <v>114</v>
      </c>
      <c r="B46" s="13" t="s">
        <v>50</v>
      </c>
      <c r="C46" s="13" t="s">
        <v>30</v>
      </c>
      <c r="D46" s="13" t="s">
        <v>113</v>
      </c>
      <c r="E46" s="13" t="s">
        <v>17</v>
      </c>
      <c r="F46" s="8">
        <f t="shared" si="2"/>
        <v>140160</v>
      </c>
      <c r="G46" s="14">
        <v>140160</v>
      </c>
      <c r="H46" s="14">
        <v>0</v>
      </c>
    </row>
    <row r="47" spans="1:8" ht="24">
      <c r="A47" s="17" t="s">
        <v>75</v>
      </c>
      <c r="B47" s="6" t="s">
        <v>45</v>
      </c>
      <c r="C47" s="6"/>
      <c r="D47" s="6"/>
      <c r="E47" s="6"/>
      <c r="F47" s="8">
        <f t="shared" si="2"/>
        <v>1504042.25</v>
      </c>
      <c r="G47" s="8">
        <f>G48</f>
        <v>1494042.25</v>
      </c>
      <c r="H47" s="8">
        <f>H48</f>
        <v>10000</v>
      </c>
    </row>
    <row r="48" spans="1:8" ht="12.75">
      <c r="A48" s="21" t="s">
        <v>76</v>
      </c>
      <c r="B48" s="6" t="s">
        <v>45</v>
      </c>
      <c r="C48" s="6" t="s">
        <v>11</v>
      </c>
      <c r="D48" s="6"/>
      <c r="E48" s="6"/>
      <c r="F48" s="8">
        <f t="shared" si="2"/>
        <v>1504042.25</v>
      </c>
      <c r="G48" s="8">
        <f>G49+G52+G55+G56</f>
        <v>1494042.25</v>
      </c>
      <c r="H48" s="8">
        <f>H49</f>
        <v>10000</v>
      </c>
    </row>
    <row r="49" spans="1:8" ht="25.5" customHeight="1">
      <c r="A49" s="20" t="s">
        <v>77</v>
      </c>
      <c r="B49" s="7" t="s">
        <v>45</v>
      </c>
      <c r="C49" s="7" t="s">
        <v>11</v>
      </c>
      <c r="D49" s="7" t="s">
        <v>78</v>
      </c>
      <c r="E49" s="7"/>
      <c r="F49" s="8">
        <f t="shared" si="2"/>
        <v>997042.25</v>
      </c>
      <c r="G49" s="22">
        <f>G50</f>
        <v>987042.25</v>
      </c>
      <c r="H49" s="22">
        <f>H50</f>
        <v>10000</v>
      </c>
    </row>
    <row r="50" spans="1:8" ht="22.5">
      <c r="A50" s="20" t="s">
        <v>79</v>
      </c>
      <c r="B50" s="7" t="s">
        <v>45</v>
      </c>
      <c r="C50" s="7" t="s">
        <v>11</v>
      </c>
      <c r="D50" s="7" t="s">
        <v>80</v>
      </c>
      <c r="E50" s="7"/>
      <c r="F50" s="8">
        <f t="shared" si="2"/>
        <v>997042.25</v>
      </c>
      <c r="G50" s="22">
        <f>G51</f>
        <v>987042.25</v>
      </c>
      <c r="H50" s="22">
        <f>H51</f>
        <v>10000</v>
      </c>
    </row>
    <row r="51" spans="1:8" ht="15" customHeight="1">
      <c r="A51" s="20" t="s">
        <v>81</v>
      </c>
      <c r="B51" s="7" t="s">
        <v>45</v>
      </c>
      <c r="C51" s="7" t="s">
        <v>11</v>
      </c>
      <c r="D51" s="7" t="s">
        <v>80</v>
      </c>
      <c r="E51" s="7" t="s">
        <v>82</v>
      </c>
      <c r="F51" s="8">
        <f t="shared" si="2"/>
        <v>997042.25</v>
      </c>
      <c r="G51" s="22">
        <v>987042.25</v>
      </c>
      <c r="H51" s="22">
        <v>10000</v>
      </c>
    </row>
    <row r="52" spans="1:8" ht="12.75">
      <c r="A52" s="20" t="s">
        <v>83</v>
      </c>
      <c r="B52" s="7" t="s">
        <v>45</v>
      </c>
      <c r="C52" s="7" t="s">
        <v>11</v>
      </c>
      <c r="D52" s="7" t="s">
        <v>84</v>
      </c>
      <c r="E52" s="7"/>
      <c r="F52" s="8">
        <f t="shared" si="2"/>
        <v>306000</v>
      </c>
      <c r="G52" s="22">
        <f>G53</f>
        <v>306000</v>
      </c>
      <c r="H52" s="22"/>
    </row>
    <row r="53" spans="1:8" ht="22.5">
      <c r="A53" s="20" t="s">
        <v>79</v>
      </c>
      <c r="B53" s="7" t="s">
        <v>45</v>
      </c>
      <c r="C53" s="7" t="s">
        <v>11</v>
      </c>
      <c r="D53" s="7" t="s">
        <v>85</v>
      </c>
      <c r="E53" s="7"/>
      <c r="F53" s="8">
        <f t="shared" si="2"/>
        <v>306000</v>
      </c>
      <c r="G53" s="22">
        <f>G54</f>
        <v>306000</v>
      </c>
      <c r="H53" s="22"/>
    </row>
    <row r="54" spans="1:8" ht="15.75" customHeight="1">
      <c r="A54" s="20" t="s">
        <v>81</v>
      </c>
      <c r="B54" s="7" t="s">
        <v>45</v>
      </c>
      <c r="C54" s="7" t="s">
        <v>11</v>
      </c>
      <c r="D54" s="7" t="s">
        <v>85</v>
      </c>
      <c r="E54" s="7" t="s">
        <v>82</v>
      </c>
      <c r="F54" s="8">
        <f t="shared" si="2"/>
        <v>306000</v>
      </c>
      <c r="G54" s="22">
        <v>306000</v>
      </c>
      <c r="H54" s="22"/>
    </row>
    <row r="55" spans="1:8" ht="33.75" customHeight="1">
      <c r="A55" s="20" t="s">
        <v>115</v>
      </c>
      <c r="B55" s="7" t="s">
        <v>45</v>
      </c>
      <c r="C55" s="7" t="s">
        <v>11</v>
      </c>
      <c r="D55" s="7" t="s">
        <v>116</v>
      </c>
      <c r="E55" s="7" t="s">
        <v>82</v>
      </c>
      <c r="F55" s="8">
        <f t="shared" si="2"/>
        <v>31000</v>
      </c>
      <c r="G55" s="22">
        <v>31000</v>
      </c>
      <c r="H55" s="22"/>
    </row>
    <row r="56" spans="1:8" ht="32.25" customHeight="1">
      <c r="A56" s="12" t="s">
        <v>114</v>
      </c>
      <c r="B56" s="13" t="s">
        <v>45</v>
      </c>
      <c r="C56" s="13" t="s">
        <v>11</v>
      </c>
      <c r="D56" s="13" t="s">
        <v>113</v>
      </c>
      <c r="E56" s="13" t="s">
        <v>82</v>
      </c>
      <c r="F56" s="8">
        <f>G56+H56</f>
        <v>170000</v>
      </c>
      <c r="G56" s="14">
        <v>170000</v>
      </c>
      <c r="H56" s="14">
        <v>0</v>
      </c>
    </row>
    <row r="57" spans="1:8" ht="12.75">
      <c r="A57" s="26" t="s">
        <v>7</v>
      </c>
      <c r="B57" s="27"/>
      <c r="C57" s="27"/>
      <c r="D57" s="27"/>
      <c r="E57" s="27"/>
      <c r="F57" s="8">
        <f>G57+H57</f>
        <v>4271647.25</v>
      </c>
      <c r="G57" s="28">
        <f>G47+G29+G22+G25+G9</f>
        <v>4261647.25</v>
      </c>
      <c r="H57" s="28">
        <f>H47</f>
        <v>10000</v>
      </c>
    </row>
  </sheetData>
  <sheetProtection/>
  <mergeCells count="2">
    <mergeCell ref="A6:H6"/>
    <mergeCell ref="A7:H7"/>
  </mergeCells>
  <printOptions/>
  <pageMargins left="0.33" right="0.16" top="0.18" bottom="0.25" header="0.17" footer="0.23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105</v>
      </c>
      <c r="E2" s="1"/>
      <c r="F2" s="1"/>
      <c r="G2" s="1"/>
      <c r="H2" s="1"/>
      <c r="I2" s="1"/>
    </row>
    <row r="3" spans="3:9" ht="12.75">
      <c r="C3" s="1"/>
      <c r="D3" s="1" t="s">
        <v>111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107</v>
      </c>
      <c r="E5" s="1"/>
      <c r="F5" s="1"/>
      <c r="G5" s="1"/>
      <c r="H5" s="1"/>
      <c r="I5" s="1"/>
    </row>
    <row r="6" spans="1:8" ht="12.75">
      <c r="A6" s="29" t="s">
        <v>117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118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1308150</v>
      </c>
      <c r="G9" s="8">
        <f>G10+G14+G20+G18</f>
        <v>1308150</v>
      </c>
      <c r="H9" s="8">
        <f>H10+H14+H20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403000</v>
      </c>
      <c r="G10" s="11">
        <f>G11</f>
        <v>403000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403000</v>
      </c>
      <c r="G11" s="14">
        <f>G12</f>
        <v>403000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403000</v>
      </c>
      <c r="G12" s="14">
        <v>403000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>G14+H14</f>
        <v>685720</v>
      </c>
      <c r="G14" s="11">
        <f>G15</f>
        <v>685720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>G15+H15</f>
        <v>685720</v>
      </c>
      <c r="G15" s="14">
        <f>G16+G17</f>
        <v>685720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>G16+H16</f>
        <v>649400</v>
      </c>
      <c r="G16" s="14">
        <v>649400</v>
      </c>
      <c r="H16" s="14">
        <v>0</v>
      </c>
    </row>
    <row r="17" spans="1:8" ht="12.75">
      <c r="A17" s="12" t="s">
        <v>22</v>
      </c>
      <c r="B17" s="13" t="s">
        <v>11</v>
      </c>
      <c r="C17" s="13" t="s">
        <v>20</v>
      </c>
      <c r="D17" s="13" t="s">
        <v>21</v>
      </c>
      <c r="E17" s="13" t="s">
        <v>96</v>
      </c>
      <c r="F17" s="8">
        <f>G17+H17</f>
        <v>36320</v>
      </c>
      <c r="G17" s="14">
        <v>36320</v>
      </c>
      <c r="H17" s="14">
        <v>0</v>
      </c>
    </row>
    <row r="18" spans="1:8" ht="12.75">
      <c r="A18" s="12" t="s">
        <v>109</v>
      </c>
      <c r="B18" s="13" t="s">
        <v>11</v>
      </c>
      <c r="C18" s="13" t="s">
        <v>110</v>
      </c>
      <c r="D18" s="13"/>
      <c r="E18" s="13"/>
      <c r="F18" s="8">
        <f>G19+H19</f>
        <v>192000</v>
      </c>
      <c r="G18" s="14">
        <f>G19</f>
        <v>192000</v>
      </c>
      <c r="H18" s="14"/>
    </row>
    <row r="19" spans="1:8" ht="12.75">
      <c r="A19" s="12" t="s">
        <v>22</v>
      </c>
      <c r="B19" s="13" t="s">
        <v>11</v>
      </c>
      <c r="C19" s="13" t="s">
        <v>110</v>
      </c>
      <c r="D19" s="13" t="s">
        <v>21</v>
      </c>
      <c r="E19" s="13" t="s">
        <v>96</v>
      </c>
      <c r="F19" s="8">
        <f aca="true" t="shared" si="0" ref="F19:F52">G19+H19</f>
        <v>192000</v>
      </c>
      <c r="G19" s="14">
        <v>192000</v>
      </c>
      <c r="H19" s="14">
        <v>0</v>
      </c>
    </row>
    <row r="20" spans="1:8" ht="12.75">
      <c r="A20" s="9" t="s">
        <v>23</v>
      </c>
      <c r="B20" s="10" t="s">
        <v>11</v>
      </c>
      <c r="C20" s="10" t="s">
        <v>112</v>
      </c>
      <c r="D20" s="10"/>
      <c r="E20" s="10"/>
      <c r="F20" s="8">
        <f t="shared" si="0"/>
        <v>27430</v>
      </c>
      <c r="G20" s="11">
        <f>G24</f>
        <v>27430</v>
      </c>
      <c r="H20" s="11">
        <v>0</v>
      </c>
    </row>
    <row r="21" spans="1:8" ht="33.75">
      <c r="A21" s="12" t="s">
        <v>101</v>
      </c>
      <c r="B21" s="13" t="s">
        <v>11</v>
      </c>
      <c r="C21" s="13" t="s">
        <v>112</v>
      </c>
      <c r="D21" s="13" t="s">
        <v>100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102</v>
      </c>
      <c r="B22" s="13" t="s">
        <v>11</v>
      </c>
      <c r="C22" s="13" t="s">
        <v>112</v>
      </c>
      <c r="D22" s="13" t="s">
        <v>100</v>
      </c>
      <c r="E22" s="13" t="s">
        <v>17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25</v>
      </c>
      <c r="B23" s="13" t="s">
        <v>11</v>
      </c>
      <c r="C23" s="13" t="s">
        <v>112</v>
      </c>
      <c r="D23" s="13" t="s">
        <v>26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27</v>
      </c>
      <c r="B24" s="13" t="s">
        <v>11</v>
      </c>
      <c r="C24" s="13" t="s">
        <v>112</v>
      </c>
      <c r="D24" s="13" t="s">
        <v>26</v>
      </c>
      <c r="E24" s="13" t="s">
        <v>17</v>
      </c>
      <c r="F24" s="8">
        <f t="shared" si="0"/>
        <v>27430</v>
      </c>
      <c r="G24" s="14">
        <v>27430</v>
      </c>
      <c r="H24" s="14">
        <v>0</v>
      </c>
    </row>
    <row r="25" spans="1:8" ht="12.75">
      <c r="A25" s="15" t="s">
        <v>28</v>
      </c>
      <c r="B25" s="18" t="s">
        <v>13</v>
      </c>
      <c r="C25" s="13"/>
      <c r="D25" s="13"/>
      <c r="E25" s="13"/>
      <c r="F25" s="8">
        <f t="shared" si="0"/>
        <v>68500</v>
      </c>
      <c r="G25" s="14">
        <f>G26</f>
        <v>68500</v>
      </c>
      <c r="H25" s="16">
        <f>H26</f>
        <v>0</v>
      </c>
    </row>
    <row r="26" spans="1:8" ht="12.75">
      <c r="A26" s="12" t="s">
        <v>29</v>
      </c>
      <c r="B26" s="13" t="s">
        <v>13</v>
      </c>
      <c r="C26" s="13" t="s">
        <v>30</v>
      </c>
      <c r="D26" s="13" t="s">
        <v>31</v>
      </c>
      <c r="E26" s="13"/>
      <c r="F26" s="8">
        <f t="shared" si="0"/>
        <v>68500</v>
      </c>
      <c r="G26" s="14">
        <f>G27</f>
        <v>68500</v>
      </c>
      <c r="H26" s="14">
        <v>0</v>
      </c>
    </row>
    <row r="27" spans="1:8" ht="33.75">
      <c r="A27" s="12" t="s">
        <v>32</v>
      </c>
      <c r="B27" s="13" t="s">
        <v>13</v>
      </c>
      <c r="C27" s="13" t="s">
        <v>30</v>
      </c>
      <c r="D27" s="13" t="s">
        <v>31</v>
      </c>
      <c r="E27" s="13" t="s">
        <v>17</v>
      </c>
      <c r="F27" s="8">
        <f t="shared" si="0"/>
        <v>68500</v>
      </c>
      <c r="G27" s="14">
        <v>68500</v>
      </c>
      <c r="H27" s="14">
        <v>0</v>
      </c>
    </row>
    <row r="28" spans="1:8" ht="24">
      <c r="A28" s="17" t="s">
        <v>33</v>
      </c>
      <c r="B28" s="6" t="s">
        <v>30</v>
      </c>
      <c r="C28" s="7"/>
      <c r="D28" s="7"/>
      <c r="E28" s="7"/>
      <c r="F28" s="8">
        <f t="shared" si="0"/>
        <v>102036</v>
      </c>
      <c r="G28" s="8">
        <f>G33</f>
        <v>102036</v>
      </c>
      <c r="H28" s="8">
        <v>0</v>
      </c>
    </row>
    <row r="29" spans="1:8" ht="42.75">
      <c r="A29" s="9" t="s">
        <v>34</v>
      </c>
      <c r="B29" s="10" t="s">
        <v>30</v>
      </c>
      <c r="C29" s="10" t="s">
        <v>35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36</v>
      </c>
      <c r="B30" s="13" t="s">
        <v>30</v>
      </c>
      <c r="C30" s="13" t="s">
        <v>35</v>
      </c>
      <c r="D30" s="13" t="s">
        <v>37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98</v>
      </c>
      <c r="B31" s="13" t="s">
        <v>30</v>
      </c>
      <c r="C31" s="13" t="s">
        <v>35</v>
      </c>
      <c r="D31" s="13" t="s">
        <v>38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39</v>
      </c>
      <c r="B32" s="13" t="s">
        <v>30</v>
      </c>
      <c r="C32" s="13" t="s">
        <v>35</v>
      </c>
      <c r="D32" s="13" t="s">
        <v>38</v>
      </c>
      <c r="E32" s="13" t="s">
        <v>40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97</v>
      </c>
      <c r="B33" s="13" t="s">
        <v>30</v>
      </c>
      <c r="C33" s="13" t="s">
        <v>24</v>
      </c>
      <c r="D33" s="13"/>
      <c r="E33" s="13"/>
      <c r="F33" s="8">
        <f t="shared" si="0"/>
        <v>102036</v>
      </c>
      <c r="G33" s="14">
        <f>G34+G35</f>
        <v>102036</v>
      </c>
      <c r="H33" s="14">
        <v>0</v>
      </c>
    </row>
    <row r="34" spans="1:8" ht="12.75">
      <c r="A34" s="12" t="s">
        <v>97</v>
      </c>
      <c r="B34" s="13" t="s">
        <v>30</v>
      </c>
      <c r="C34" s="13" t="s">
        <v>24</v>
      </c>
      <c r="D34" s="13" t="s">
        <v>99</v>
      </c>
      <c r="E34" s="13" t="s">
        <v>17</v>
      </c>
      <c r="F34" s="8">
        <f t="shared" si="0"/>
        <v>12036</v>
      </c>
      <c r="G34" s="14">
        <v>12036</v>
      </c>
      <c r="H34" s="14">
        <v>0</v>
      </c>
    </row>
    <row r="35" spans="1:8" ht="32.25" customHeight="1">
      <c r="A35" s="12" t="s">
        <v>114</v>
      </c>
      <c r="B35" s="13" t="s">
        <v>30</v>
      </c>
      <c r="C35" s="13" t="s">
        <v>24</v>
      </c>
      <c r="D35" s="13" t="s">
        <v>113</v>
      </c>
      <c r="E35" s="13" t="s">
        <v>17</v>
      </c>
      <c r="F35" s="8">
        <f t="shared" si="0"/>
        <v>90000</v>
      </c>
      <c r="G35" s="14">
        <v>90000</v>
      </c>
      <c r="H35" s="14">
        <v>0</v>
      </c>
    </row>
    <row r="36" spans="1:8" ht="12.75">
      <c r="A36" s="15" t="s">
        <v>43</v>
      </c>
      <c r="B36" s="18" t="s">
        <v>20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44</v>
      </c>
      <c r="B37" s="13" t="s">
        <v>20</v>
      </c>
      <c r="C37" s="13" t="s">
        <v>45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46</v>
      </c>
      <c r="B38" s="13" t="s">
        <v>20</v>
      </c>
      <c r="C38" s="13" t="s">
        <v>45</v>
      </c>
      <c r="D38" s="13" t="s">
        <v>47</v>
      </c>
      <c r="E38" s="13" t="s">
        <v>48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49</v>
      </c>
      <c r="B39" s="6" t="s">
        <v>50</v>
      </c>
      <c r="C39" s="7"/>
      <c r="D39" s="7"/>
      <c r="E39" s="7"/>
      <c r="F39" s="8">
        <f t="shared" si="0"/>
        <v>836889</v>
      </c>
      <c r="G39" s="8">
        <f>G40+G45+G49</f>
        <v>836889</v>
      </c>
      <c r="H39" s="8">
        <f>H40+H45</f>
        <v>0</v>
      </c>
    </row>
    <row r="40" spans="1:8" ht="12.75">
      <c r="A40" s="19" t="s">
        <v>51</v>
      </c>
      <c r="B40" s="18" t="s">
        <v>50</v>
      </c>
      <c r="C40" s="18" t="s">
        <v>11</v>
      </c>
      <c r="D40" s="18"/>
      <c r="E40" s="18"/>
      <c r="F40" s="8">
        <f t="shared" si="0"/>
        <v>114848</v>
      </c>
      <c r="G40" s="16">
        <f>G41+G44</f>
        <v>114848</v>
      </c>
      <c r="H40" s="16">
        <v>0</v>
      </c>
    </row>
    <row r="41" spans="1:8" ht="12.75">
      <c r="A41" s="20" t="s">
        <v>52</v>
      </c>
      <c r="B41" s="13" t="s">
        <v>50</v>
      </c>
      <c r="C41" s="13" t="s">
        <v>11</v>
      </c>
      <c r="D41" s="13" t="s">
        <v>53</v>
      </c>
      <c r="E41" s="13"/>
      <c r="F41" s="8">
        <f t="shared" si="0"/>
        <v>74848</v>
      </c>
      <c r="G41" s="14">
        <f>G42+G43</f>
        <v>74848</v>
      </c>
      <c r="H41" s="14">
        <v>0</v>
      </c>
    </row>
    <row r="42" spans="1:8" ht="33.75">
      <c r="A42" s="20" t="s">
        <v>54</v>
      </c>
      <c r="B42" s="13" t="s">
        <v>50</v>
      </c>
      <c r="C42" s="13" t="s">
        <v>11</v>
      </c>
      <c r="D42" s="13" t="s">
        <v>55</v>
      </c>
      <c r="E42" s="13" t="s">
        <v>17</v>
      </c>
      <c r="F42" s="8">
        <f t="shared" si="0"/>
        <v>59918</v>
      </c>
      <c r="G42" s="14">
        <v>59918</v>
      </c>
      <c r="H42" s="14"/>
    </row>
    <row r="43" spans="1:8" ht="33.75">
      <c r="A43" s="20" t="s">
        <v>56</v>
      </c>
      <c r="B43" s="13" t="s">
        <v>50</v>
      </c>
      <c r="C43" s="13" t="s">
        <v>11</v>
      </c>
      <c r="D43" s="13" t="s">
        <v>57</v>
      </c>
      <c r="E43" s="13" t="s">
        <v>17</v>
      </c>
      <c r="F43" s="8">
        <f t="shared" si="0"/>
        <v>14930</v>
      </c>
      <c r="G43" s="14">
        <v>14930</v>
      </c>
      <c r="H43" s="14">
        <v>0</v>
      </c>
    </row>
    <row r="44" spans="1:8" ht="32.25" customHeight="1">
      <c r="A44" s="12" t="s">
        <v>114</v>
      </c>
      <c r="B44" s="13" t="s">
        <v>50</v>
      </c>
      <c r="C44" s="13" t="s">
        <v>11</v>
      </c>
      <c r="D44" s="13" t="s">
        <v>113</v>
      </c>
      <c r="E44" s="13" t="s">
        <v>17</v>
      </c>
      <c r="F44" s="8">
        <f>G44+H44</f>
        <v>40000</v>
      </c>
      <c r="G44" s="14">
        <v>40000</v>
      </c>
      <c r="H44" s="14">
        <v>0</v>
      </c>
    </row>
    <row r="45" spans="1:8" ht="12.75">
      <c r="A45" s="19" t="s">
        <v>58</v>
      </c>
      <c r="B45" s="10" t="s">
        <v>50</v>
      </c>
      <c r="C45" s="10" t="s">
        <v>13</v>
      </c>
      <c r="D45" s="10"/>
      <c r="E45" s="10"/>
      <c r="F45" s="8">
        <f t="shared" si="0"/>
        <v>350000</v>
      </c>
      <c r="G45" s="11">
        <f>G46</f>
        <v>350000</v>
      </c>
      <c r="H45" s="11">
        <f>H46</f>
        <v>0</v>
      </c>
    </row>
    <row r="46" spans="1:8" ht="12.75">
      <c r="A46" s="20" t="s">
        <v>59</v>
      </c>
      <c r="B46" s="13" t="s">
        <v>50</v>
      </c>
      <c r="C46" s="13" t="s">
        <v>13</v>
      </c>
      <c r="D46" s="13" t="s">
        <v>60</v>
      </c>
      <c r="E46" s="13"/>
      <c r="F46" s="8">
        <f t="shared" si="0"/>
        <v>350000</v>
      </c>
      <c r="G46" s="14">
        <f>G47+G48</f>
        <v>350000</v>
      </c>
      <c r="H46" s="14">
        <f>H47</f>
        <v>0</v>
      </c>
    </row>
    <row r="47" spans="1:8" ht="11.25" customHeight="1">
      <c r="A47" s="20" t="s">
        <v>61</v>
      </c>
      <c r="B47" s="13" t="s">
        <v>50</v>
      </c>
      <c r="C47" s="13" t="s">
        <v>13</v>
      </c>
      <c r="D47" s="13" t="s">
        <v>62</v>
      </c>
      <c r="E47" s="13" t="s">
        <v>17</v>
      </c>
      <c r="F47" s="8">
        <f t="shared" si="0"/>
        <v>0</v>
      </c>
      <c r="G47" s="14">
        <v>0</v>
      </c>
      <c r="H47" s="14">
        <v>0</v>
      </c>
    </row>
    <row r="48" spans="1:8" ht="32.25" customHeight="1">
      <c r="A48" s="12" t="s">
        <v>114</v>
      </c>
      <c r="B48" s="13" t="s">
        <v>50</v>
      </c>
      <c r="C48" s="13" t="s">
        <v>13</v>
      </c>
      <c r="D48" s="13" t="s">
        <v>113</v>
      </c>
      <c r="E48" s="13" t="s">
        <v>17</v>
      </c>
      <c r="F48" s="8">
        <f>G48+H48</f>
        <v>350000</v>
      </c>
      <c r="G48" s="14">
        <v>350000</v>
      </c>
      <c r="H48" s="14">
        <v>0</v>
      </c>
    </row>
    <row r="49" spans="1:8" ht="12.75">
      <c r="A49" s="19" t="s">
        <v>63</v>
      </c>
      <c r="B49" s="18" t="s">
        <v>50</v>
      </c>
      <c r="C49" s="18" t="s">
        <v>30</v>
      </c>
      <c r="D49" s="13"/>
      <c r="E49" s="13"/>
      <c r="F49" s="8">
        <f t="shared" si="0"/>
        <v>372041</v>
      </c>
      <c r="G49" s="16">
        <f>G50+G56</f>
        <v>372041</v>
      </c>
      <c r="H49" s="16">
        <f>H50</f>
        <v>0</v>
      </c>
    </row>
    <row r="50" spans="1:8" ht="12.75">
      <c r="A50" s="20" t="s">
        <v>63</v>
      </c>
      <c r="B50" s="13" t="s">
        <v>50</v>
      </c>
      <c r="C50" s="13" t="s">
        <v>30</v>
      </c>
      <c r="D50" s="13" t="s">
        <v>64</v>
      </c>
      <c r="E50" s="13"/>
      <c r="F50" s="8">
        <f t="shared" si="0"/>
        <v>202041</v>
      </c>
      <c r="G50" s="16">
        <f>G51+G52+G53+G54+G55</f>
        <v>202041</v>
      </c>
      <c r="H50" s="16">
        <f>H51+H52+H53+H54+H55</f>
        <v>0</v>
      </c>
    </row>
    <row r="51" spans="1:8" ht="12.75">
      <c r="A51" s="20" t="s">
        <v>65</v>
      </c>
      <c r="B51" s="13" t="s">
        <v>50</v>
      </c>
      <c r="C51" s="13" t="s">
        <v>30</v>
      </c>
      <c r="D51" s="13" t="s">
        <v>66</v>
      </c>
      <c r="E51" s="13" t="s">
        <v>17</v>
      </c>
      <c r="F51" s="8">
        <f t="shared" si="0"/>
        <v>160000</v>
      </c>
      <c r="G51" s="14">
        <v>160000</v>
      </c>
      <c r="H51" s="14"/>
    </row>
    <row r="52" spans="1:8" ht="31.5" customHeight="1">
      <c r="A52" s="20" t="s">
        <v>67</v>
      </c>
      <c r="B52" s="13" t="s">
        <v>50</v>
      </c>
      <c r="C52" s="13" t="s">
        <v>30</v>
      </c>
      <c r="D52" s="13" t="s">
        <v>68</v>
      </c>
      <c r="E52" s="13" t="s">
        <v>17</v>
      </c>
      <c r="F52" s="8">
        <f t="shared" si="0"/>
        <v>29227</v>
      </c>
      <c r="G52" s="14">
        <v>29227</v>
      </c>
      <c r="H52" s="14"/>
    </row>
    <row r="53" spans="1:8" ht="12.75">
      <c r="A53" s="20" t="s">
        <v>69</v>
      </c>
      <c r="B53" s="13" t="s">
        <v>50</v>
      </c>
      <c r="C53" s="13" t="s">
        <v>30</v>
      </c>
      <c r="D53" s="13" t="s">
        <v>70</v>
      </c>
      <c r="E53" s="13" t="s">
        <v>17</v>
      </c>
      <c r="F53" s="8">
        <f aca="true" t="shared" si="1" ref="F53:F72">G53+H53</f>
        <v>0</v>
      </c>
      <c r="G53" s="14">
        <v>0</v>
      </c>
      <c r="H53" s="14"/>
    </row>
    <row r="54" spans="1:8" ht="12.75">
      <c r="A54" s="20" t="s">
        <v>71</v>
      </c>
      <c r="B54" s="13" t="s">
        <v>50</v>
      </c>
      <c r="C54" s="13" t="s">
        <v>30</v>
      </c>
      <c r="D54" s="13" t="s">
        <v>72</v>
      </c>
      <c r="E54" s="13" t="s">
        <v>17</v>
      </c>
      <c r="F54" s="8">
        <f t="shared" si="1"/>
        <v>0</v>
      </c>
      <c r="G54" s="14">
        <v>0</v>
      </c>
      <c r="H54" s="14"/>
    </row>
    <row r="55" spans="1:8" ht="22.5">
      <c r="A55" s="20" t="s">
        <v>73</v>
      </c>
      <c r="B55" s="13" t="s">
        <v>50</v>
      </c>
      <c r="C55" s="13" t="s">
        <v>30</v>
      </c>
      <c r="D55" s="13" t="s">
        <v>74</v>
      </c>
      <c r="E55" s="13" t="s">
        <v>17</v>
      </c>
      <c r="F55" s="8">
        <f t="shared" si="1"/>
        <v>12814</v>
      </c>
      <c r="G55" s="14">
        <v>12814</v>
      </c>
      <c r="H55" s="14"/>
    </row>
    <row r="56" spans="1:8" ht="32.25" customHeight="1">
      <c r="A56" s="12" t="s">
        <v>114</v>
      </c>
      <c r="B56" s="13" t="s">
        <v>50</v>
      </c>
      <c r="C56" s="13" t="s">
        <v>30</v>
      </c>
      <c r="D56" s="13" t="s">
        <v>113</v>
      </c>
      <c r="E56" s="13" t="s">
        <v>17</v>
      </c>
      <c r="F56" s="8">
        <f t="shared" si="1"/>
        <v>170000</v>
      </c>
      <c r="G56" s="14">
        <v>170000</v>
      </c>
      <c r="H56" s="14">
        <v>0</v>
      </c>
    </row>
    <row r="57" spans="1:8" ht="24">
      <c r="A57" s="17" t="s">
        <v>75</v>
      </c>
      <c r="B57" s="6" t="s">
        <v>45</v>
      </c>
      <c r="C57" s="6"/>
      <c r="D57" s="6"/>
      <c r="E57" s="6"/>
      <c r="F57" s="8">
        <f t="shared" si="1"/>
        <v>1287042.25</v>
      </c>
      <c r="G57" s="8">
        <f>G58</f>
        <v>1287042.25</v>
      </c>
      <c r="H57" s="8"/>
    </row>
    <row r="58" spans="1:8" ht="12.75">
      <c r="A58" s="21" t="s">
        <v>76</v>
      </c>
      <c r="B58" s="6" t="s">
        <v>45</v>
      </c>
      <c r="C58" s="6" t="s">
        <v>11</v>
      </c>
      <c r="D58" s="6"/>
      <c r="E58" s="6"/>
      <c r="F58" s="8">
        <f t="shared" si="1"/>
        <v>1287042.25</v>
      </c>
      <c r="G58" s="8">
        <f>G59+G62+G65</f>
        <v>1287042.25</v>
      </c>
      <c r="H58" s="8"/>
    </row>
    <row r="59" spans="1:8" ht="25.5" customHeight="1">
      <c r="A59" s="20" t="s">
        <v>77</v>
      </c>
      <c r="B59" s="7" t="s">
        <v>45</v>
      </c>
      <c r="C59" s="7" t="s">
        <v>11</v>
      </c>
      <c r="D59" s="7" t="s">
        <v>78</v>
      </c>
      <c r="E59" s="7"/>
      <c r="F59" s="8">
        <f t="shared" si="1"/>
        <v>972042.25</v>
      </c>
      <c r="G59" s="22">
        <f>G60</f>
        <v>972042.25</v>
      </c>
      <c r="H59" s="22"/>
    </row>
    <row r="60" spans="1:8" ht="22.5">
      <c r="A60" s="20" t="s">
        <v>79</v>
      </c>
      <c r="B60" s="7" t="s">
        <v>45</v>
      </c>
      <c r="C60" s="7" t="s">
        <v>11</v>
      </c>
      <c r="D60" s="7" t="s">
        <v>80</v>
      </c>
      <c r="E60" s="7"/>
      <c r="F60" s="8">
        <f t="shared" si="1"/>
        <v>972042.25</v>
      </c>
      <c r="G60" s="22">
        <f>G61</f>
        <v>972042.25</v>
      </c>
      <c r="H60" s="22"/>
    </row>
    <row r="61" spans="1:8" ht="15" customHeight="1">
      <c r="A61" s="20" t="s">
        <v>81</v>
      </c>
      <c r="B61" s="7" t="s">
        <v>45</v>
      </c>
      <c r="C61" s="7" t="s">
        <v>11</v>
      </c>
      <c r="D61" s="7" t="s">
        <v>80</v>
      </c>
      <c r="E61" s="7" t="s">
        <v>82</v>
      </c>
      <c r="F61" s="8">
        <f t="shared" si="1"/>
        <v>972042.25</v>
      </c>
      <c r="G61" s="22">
        <v>972042.25</v>
      </c>
      <c r="H61" s="22"/>
    </row>
    <row r="62" spans="1:8" ht="12.75">
      <c r="A62" s="20" t="s">
        <v>83</v>
      </c>
      <c r="B62" s="7" t="s">
        <v>45</v>
      </c>
      <c r="C62" s="7" t="s">
        <v>11</v>
      </c>
      <c r="D62" s="7" t="s">
        <v>84</v>
      </c>
      <c r="E62" s="7"/>
      <c r="F62" s="8">
        <f t="shared" si="1"/>
        <v>284000</v>
      </c>
      <c r="G62" s="22">
        <f>G63</f>
        <v>284000</v>
      </c>
      <c r="H62" s="22"/>
    </row>
    <row r="63" spans="1:8" ht="22.5">
      <c r="A63" s="20" t="s">
        <v>79</v>
      </c>
      <c r="B63" s="7" t="s">
        <v>45</v>
      </c>
      <c r="C63" s="7" t="s">
        <v>11</v>
      </c>
      <c r="D63" s="7" t="s">
        <v>85</v>
      </c>
      <c r="E63" s="7"/>
      <c r="F63" s="8">
        <f t="shared" si="1"/>
        <v>284000</v>
      </c>
      <c r="G63" s="22">
        <f>G64</f>
        <v>284000</v>
      </c>
      <c r="H63" s="22"/>
    </row>
    <row r="64" spans="1:8" ht="15.75" customHeight="1">
      <c r="A64" s="20" t="s">
        <v>81</v>
      </c>
      <c r="B64" s="7" t="s">
        <v>45</v>
      </c>
      <c r="C64" s="7" t="s">
        <v>11</v>
      </c>
      <c r="D64" s="7" t="s">
        <v>85</v>
      </c>
      <c r="E64" s="7" t="s">
        <v>82</v>
      </c>
      <c r="F64" s="8">
        <f t="shared" si="1"/>
        <v>284000</v>
      </c>
      <c r="G64" s="22">
        <v>284000</v>
      </c>
      <c r="H64" s="22"/>
    </row>
    <row r="65" spans="1:8" ht="33.75" customHeight="1">
      <c r="A65" s="20" t="s">
        <v>115</v>
      </c>
      <c r="B65" s="7" t="s">
        <v>45</v>
      </c>
      <c r="C65" s="7" t="s">
        <v>11</v>
      </c>
      <c r="D65" s="7" t="s">
        <v>116</v>
      </c>
      <c r="E65" s="7" t="s">
        <v>82</v>
      </c>
      <c r="F65" s="8">
        <f>G65+H65</f>
        <v>31000</v>
      </c>
      <c r="G65" s="22">
        <v>31000</v>
      </c>
      <c r="H65" s="22"/>
    </row>
    <row r="66" spans="1:8" ht="12.75">
      <c r="A66" s="15" t="s">
        <v>86</v>
      </c>
      <c r="B66" s="6" t="s">
        <v>41</v>
      </c>
      <c r="C66" s="7"/>
      <c r="D66" s="7"/>
      <c r="E66" s="7"/>
      <c r="F66" s="8">
        <f t="shared" si="1"/>
        <v>0</v>
      </c>
      <c r="G66" s="22">
        <f>G67</f>
        <v>0</v>
      </c>
      <c r="H66" s="22">
        <f>H67</f>
        <v>0</v>
      </c>
    </row>
    <row r="67" spans="1:8" ht="12.75">
      <c r="A67" s="12" t="s">
        <v>87</v>
      </c>
      <c r="B67" s="7" t="s">
        <v>41</v>
      </c>
      <c r="C67" s="7" t="s">
        <v>30</v>
      </c>
      <c r="D67" s="7" t="s">
        <v>88</v>
      </c>
      <c r="E67" s="7"/>
      <c r="F67" s="8">
        <f t="shared" si="1"/>
        <v>0</v>
      </c>
      <c r="G67" s="22">
        <f>G68</f>
        <v>0</v>
      </c>
      <c r="H67" s="22">
        <f>H68</f>
        <v>0</v>
      </c>
    </row>
    <row r="68" spans="1:8" ht="22.5">
      <c r="A68" s="12" t="s">
        <v>89</v>
      </c>
      <c r="B68" s="7" t="s">
        <v>41</v>
      </c>
      <c r="C68" s="7" t="s">
        <v>30</v>
      </c>
      <c r="D68" s="7" t="s">
        <v>88</v>
      </c>
      <c r="E68" s="7" t="s">
        <v>90</v>
      </c>
      <c r="F68" s="8">
        <f t="shared" si="1"/>
        <v>0</v>
      </c>
      <c r="G68" s="22"/>
      <c r="H68" s="22">
        <v>0</v>
      </c>
    </row>
    <row r="69" spans="1:8" ht="12.75">
      <c r="A69" s="17" t="s">
        <v>91</v>
      </c>
      <c r="B69" s="6" t="s">
        <v>92</v>
      </c>
      <c r="C69" s="7"/>
      <c r="D69" s="7"/>
      <c r="E69" s="7"/>
      <c r="F69" s="8">
        <f t="shared" si="1"/>
        <v>0</v>
      </c>
      <c r="G69" s="8">
        <f>G70</f>
        <v>0</v>
      </c>
      <c r="H69" s="8">
        <f>H70</f>
        <v>0</v>
      </c>
    </row>
    <row r="70" spans="1:8" ht="15" customHeight="1">
      <c r="A70" s="20" t="s">
        <v>93</v>
      </c>
      <c r="B70" s="23" t="s">
        <v>92</v>
      </c>
      <c r="C70" s="23" t="s">
        <v>20</v>
      </c>
      <c r="D70" s="7"/>
      <c r="E70" s="7"/>
      <c r="F70" s="8">
        <f t="shared" si="1"/>
        <v>0</v>
      </c>
      <c r="G70" s="24">
        <f>G71+G72</f>
        <v>0</v>
      </c>
      <c r="H70" s="25">
        <v>0</v>
      </c>
    </row>
    <row r="71" spans="1:8" ht="78.75">
      <c r="A71" s="20" t="s">
        <v>94</v>
      </c>
      <c r="B71" s="7" t="s">
        <v>92</v>
      </c>
      <c r="C71" s="7" t="s">
        <v>20</v>
      </c>
      <c r="D71" s="7" t="s">
        <v>95</v>
      </c>
      <c r="E71" s="7" t="s">
        <v>96</v>
      </c>
      <c r="F71" s="8">
        <f t="shared" si="1"/>
        <v>0</v>
      </c>
      <c r="G71" s="22">
        <v>0</v>
      </c>
      <c r="H71" s="22">
        <v>0</v>
      </c>
    </row>
    <row r="72" spans="1:8" ht="12.75">
      <c r="A72" s="20" t="s">
        <v>103</v>
      </c>
      <c r="B72" s="7" t="s">
        <v>92</v>
      </c>
      <c r="C72" s="7" t="s">
        <v>20</v>
      </c>
      <c r="D72" s="7" t="s">
        <v>104</v>
      </c>
      <c r="E72" s="7" t="s">
        <v>96</v>
      </c>
      <c r="F72" s="8">
        <f t="shared" si="1"/>
        <v>0</v>
      </c>
      <c r="G72" s="22">
        <v>0</v>
      </c>
      <c r="H72" s="22"/>
    </row>
    <row r="73" spans="1:8" ht="12.75">
      <c r="A73" s="20" t="s">
        <v>18</v>
      </c>
      <c r="B73" s="7"/>
      <c r="C73" s="7"/>
      <c r="D73" s="7"/>
      <c r="E73" s="7"/>
      <c r="F73" s="8"/>
      <c r="G73" s="22"/>
      <c r="H73" s="22"/>
    </row>
    <row r="74" spans="1:8" ht="12.75">
      <c r="A74" s="26" t="s">
        <v>7</v>
      </c>
      <c r="B74" s="27"/>
      <c r="C74" s="27"/>
      <c r="D74" s="27"/>
      <c r="E74" s="27"/>
      <c r="F74" s="8">
        <f>G74+H74</f>
        <v>3602617.25</v>
      </c>
      <c r="G74" s="28">
        <f>G9+G25+G28+G36+G39+G57+G66+G69</f>
        <v>3602617.25</v>
      </c>
      <c r="H74" s="28">
        <f>H9+H26+H28+H36+H39+H57+H69</f>
        <v>0</v>
      </c>
    </row>
  </sheetData>
  <sheetProtection/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105</v>
      </c>
      <c r="E2" s="1"/>
      <c r="F2" s="1"/>
      <c r="G2" s="1"/>
      <c r="H2" s="1"/>
      <c r="I2" s="1"/>
    </row>
    <row r="3" spans="3:9" ht="12.75">
      <c r="C3" s="1"/>
      <c r="D3" s="1" t="s">
        <v>108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107</v>
      </c>
      <c r="E5" s="1"/>
      <c r="F5" s="1"/>
      <c r="G5" s="1"/>
      <c r="H5" s="1"/>
      <c r="I5" s="1"/>
    </row>
    <row r="6" spans="1:8" ht="12.75">
      <c r="A6" s="29" t="s">
        <v>106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1192000</v>
      </c>
      <c r="G9" s="8">
        <f>G10+G14+G19+G17</f>
        <v>1192000</v>
      </c>
      <c r="H9" s="8">
        <f>H10+H14+H19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403000</v>
      </c>
      <c r="G10" s="11">
        <f>G11</f>
        <v>403000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403000</v>
      </c>
      <c r="G11" s="14">
        <f>G12</f>
        <v>403000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403000</v>
      </c>
      <c r="G12" s="14">
        <v>403000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7">G14+H14</f>
        <v>589000</v>
      </c>
      <c r="G14" s="11">
        <f>G15</f>
        <v>589000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589000</v>
      </c>
      <c r="G15" s="14">
        <f>G16</f>
        <v>589000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589000</v>
      </c>
      <c r="G16" s="14">
        <v>589000</v>
      </c>
      <c r="H16" s="14">
        <v>0</v>
      </c>
    </row>
    <row r="17" spans="1:8" ht="12.75">
      <c r="A17" s="12" t="s">
        <v>109</v>
      </c>
      <c r="B17" s="13" t="s">
        <v>11</v>
      </c>
      <c r="C17" s="13" t="s">
        <v>110</v>
      </c>
      <c r="D17" s="13"/>
      <c r="E17" s="13"/>
      <c r="F17" s="8">
        <f>G18+H18</f>
        <v>192000</v>
      </c>
      <c r="G17" s="14">
        <f>G18</f>
        <v>192000</v>
      </c>
      <c r="H17" s="14"/>
    </row>
    <row r="18" spans="1:8" ht="12.75">
      <c r="A18" s="12" t="s">
        <v>22</v>
      </c>
      <c r="B18" s="13" t="s">
        <v>11</v>
      </c>
      <c r="C18" s="13" t="s">
        <v>110</v>
      </c>
      <c r="D18" s="13" t="s">
        <v>21</v>
      </c>
      <c r="E18" s="13" t="s">
        <v>96</v>
      </c>
      <c r="F18" s="8">
        <f>G18+H18</f>
        <v>192000</v>
      </c>
      <c r="G18" s="14">
        <v>192000</v>
      </c>
      <c r="H18" s="14">
        <v>0</v>
      </c>
    </row>
    <row r="19" spans="1:8" ht="12.75">
      <c r="A19" s="9" t="s">
        <v>23</v>
      </c>
      <c r="B19" s="10" t="s">
        <v>11</v>
      </c>
      <c r="C19" s="10" t="s">
        <v>24</v>
      </c>
      <c r="D19" s="10"/>
      <c r="E19" s="10"/>
      <c r="F19" s="8">
        <f t="shared" si="0"/>
        <v>8000</v>
      </c>
      <c r="G19" s="11">
        <f>G23</f>
        <v>8000</v>
      </c>
      <c r="H19" s="11">
        <v>0</v>
      </c>
    </row>
    <row r="20" spans="1:8" ht="33.75">
      <c r="A20" s="12" t="s">
        <v>101</v>
      </c>
      <c r="B20" s="13" t="s">
        <v>11</v>
      </c>
      <c r="C20" s="13" t="s">
        <v>24</v>
      </c>
      <c r="D20" s="13" t="s">
        <v>100</v>
      </c>
      <c r="E20" s="10"/>
      <c r="F20" s="8">
        <f t="shared" si="0"/>
        <v>0</v>
      </c>
      <c r="G20" s="11">
        <f>G21</f>
        <v>0</v>
      </c>
      <c r="H20" s="11"/>
    </row>
    <row r="21" spans="1:8" ht="22.5">
      <c r="A21" s="12" t="s">
        <v>102</v>
      </c>
      <c r="B21" s="13" t="s">
        <v>11</v>
      </c>
      <c r="C21" s="13" t="s">
        <v>24</v>
      </c>
      <c r="D21" s="13" t="s">
        <v>100</v>
      </c>
      <c r="E21" s="13" t="s">
        <v>17</v>
      </c>
      <c r="F21" s="8">
        <f t="shared" si="0"/>
        <v>0</v>
      </c>
      <c r="G21" s="11">
        <v>0</v>
      </c>
      <c r="H21" s="11"/>
    </row>
    <row r="22" spans="1:8" ht="23.25" customHeight="1">
      <c r="A22" s="12" t="s">
        <v>25</v>
      </c>
      <c r="B22" s="13" t="s">
        <v>11</v>
      </c>
      <c r="C22" s="13" t="s">
        <v>24</v>
      </c>
      <c r="D22" s="13" t="s">
        <v>26</v>
      </c>
      <c r="E22" s="13"/>
      <c r="F22" s="8">
        <f t="shared" si="0"/>
        <v>0</v>
      </c>
      <c r="G22" s="14">
        <v>0</v>
      </c>
      <c r="H22" s="14">
        <v>0</v>
      </c>
    </row>
    <row r="23" spans="1:8" ht="22.5">
      <c r="A23" s="12" t="s">
        <v>27</v>
      </c>
      <c r="B23" s="13" t="s">
        <v>11</v>
      </c>
      <c r="C23" s="13" t="s">
        <v>24</v>
      </c>
      <c r="D23" s="13" t="s">
        <v>26</v>
      </c>
      <c r="E23" s="13" t="s">
        <v>17</v>
      </c>
      <c r="F23" s="8">
        <f t="shared" si="0"/>
        <v>8000</v>
      </c>
      <c r="G23" s="14">
        <v>8000</v>
      </c>
      <c r="H23" s="14">
        <v>0</v>
      </c>
    </row>
    <row r="24" spans="1:8" ht="12.75">
      <c r="A24" s="15" t="s">
        <v>28</v>
      </c>
      <c r="B24" s="18" t="s">
        <v>13</v>
      </c>
      <c r="C24" s="13"/>
      <c r="D24" s="13"/>
      <c r="E24" s="13"/>
      <c r="F24" s="8">
        <f t="shared" si="0"/>
        <v>68500</v>
      </c>
      <c r="G24" s="14">
        <f>G25</f>
        <v>68500</v>
      </c>
      <c r="H24" s="16">
        <f>H25</f>
        <v>0</v>
      </c>
    </row>
    <row r="25" spans="1:8" ht="12.75">
      <c r="A25" s="12" t="s">
        <v>29</v>
      </c>
      <c r="B25" s="13" t="s">
        <v>13</v>
      </c>
      <c r="C25" s="13" t="s">
        <v>30</v>
      </c>
      <c r="D25" s="13" t="s">
        <v>31</v>
      </c>
      <c r="E25" s="13"/>
      <c r="F25" s="8">
        <f t="shared" si="0"/>
        <v>68500</v>
      </c>
      <c r="G25" s="14">
        <f>G26</f>
        <v>68500</v>
      </c>
      <c r="H25" s="14">
        <v>0</v>
      </c>
    </row>
    <row r="26" spans="1:8" ht="33.75">
      <c r="A26" s="12" t="s">
        <v>32</v>
      </c>
      <c r="B26" s="13" t="s">
        <v>13</v>
      </c>
      <c r="C26" s="13" t="s">
        <v>30</v>
      </c>
      <c r="D26" s="13" t="s">
        <v>31</v>
      </c>
      <c r="E26" s="13" t="s">
        <v>17</v>
      </c>
      <c r="F26" s="8">
        <f t="shared" si="0"/>
        <v>68500</v>
      </c>
      <c r="G26" s="14">
        <v>68500</v>
      </c>
      <c r="H26" s="14">
        <v>0</v>
      </c>
    </row>
    <row r="27" spans="1:8" ht="24">
      <c r="A27" s="17" t="s">
        <v>33</v>
      </c>
      <c r="B27" s="6" t="s">
        <v>30</v>
      </c>
      <c r="C27" s="7"/>
      <c r="D27" s="7"/>
      <c r="E27" s="7"/>
      <c r="F27" s="8">
        <f t="shared" si="0"/>
        <v>101000</v>
      </c>
      <c r="G27" s="8">
        <v>101000</v>
      </c>
      <c r="H27" s="8">
        <v>0</v>
      </c>
    </row>
    <row r="28" spans="1:8" ht="42.75">
      <c r="A28" s="9" t="s">
        <v>34</v>
      </c>
      <c r="B28" s="10" t="s">
        <v>30</v>
      </c>
      <c r="C28" s="10" t="s">
        <v>35</v>
      </c>
      <c r="D28" s="10"/>
      <c r="E28" s="10"/>
      <c r="F28" s="8">
        <f t="shared" si="0"/>
        <v>0</v>
      </c>
      <c r="G28" s="11">
        <f>G29</f>
        <v>0</v>
      </c>
      <c r="H28" s="11">
        <v>0</v>
      </c>
    </row>
    <row r="29" spans="1:8" ht="33.75">
      <c r="A29" s="12" t="s">
        <v>36</v>
      </c>
      <c r="B29" s="13" t="s">
        <v>30</v>
      </c>
      <c r="C29" s="13" t="s">
        <v>35</v>
      </c>
      <c r="D29" s="13" t="s">
        <v>37</v>
      </c>
      <c r="E29" s="13"/>
      <c r="F29" s="8">
        <f t="shared" si="0"/>
        <v>0</v>
      </c>
      <c r="G29" s="14">
        <f>G30</f>
        <v>0</v>
      </c>
      <c r="H29" s="14">
        <v>0</v>
      </c>
    </row>
    <row r="30" spans="1:8" ht="33.75">
      <c r="A30" s="12" t="s">
        <v>98</v>
      </c>
      <c r="B30" s="13" t="s">
        <v>30</v>
      </c>
      <c r="C30" s="13" t="s">
        <v>35</v>
      </c>
      <c r="D30" s="13" t="s">
        <v>38</v>
      </c>
      <c r="E30" s="13"/>
      <c r="F30" s="8">
        <f t="shared" si="0"/>
        <v>0</v>
      </c>
      <c r="G30" s="14">
        <f>G31</f>
        <v>0</v>
      </c>
      <c r="H30" s="14"/>
    </row>
    <row r="31" spans="1:8" ht="45">
      <c r="A31" s="12" t="s">
        <v>39</v>
      </c>
      <c r="B31" s="13" t="s">
        <v>30</v>
      </c>
      <c r="C31" s="13" t="s">
        <v>35</v>
      </c>
      <c r="D31" s="13" t="s">
        <v>38</v>
      </c>
      <c r="E31" s="13" t="s">
        <v>40</v>
      </c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97</v>
      </c>
      <c r="B32" s="13" t="s">
        <v>30</v>
      </c>
      <c r="C32" s="13" t="s">
        <v>24</v>
      </c>
      <c r="D32" s="13"/>
      <c r="E32" s="13"/>
      <c r="F32" s="8">
        <f t="shared" si="0"/>
        <v>101000</v>
      </c>
      <c r="G32" s="14">
        <f>G33</f>
        <v>101000</v>
      </c>
      <c r="H32" s="14">
        <v>0</v>
      </c>
    </row>
    <row r="33" spans="1:8" ht="12.75">
      <c r="A33" s="12" t="s">
        <v>97</v>
      </c>
      <c r="B33" s="13" t="s">
        <v>30</v>
      </c>
      <c r="C33" s="13" t="s">
        <v>24</v>
      </c>
      <c r="D33" s="13" t="s">
        <v>99</v>
      </c>
      <c r="E33" s="13" t="s">
        <v>17</v>
      </c>
      <c r="F33" s="8">
        <f t="shared" si="0"/>
        <v>101000</v>
      </c>
      <c r="G33" s="14">
        <v>101000</v>
      </c>
      <c r="H33" s="14">
        <v>0</v>
      </c>
    </row>
    <row r="34" spans="1:8" ht="12.75">
      <c r="A34" s="12" t="s">
        <v>42</v>
      </c>
      <c r="B34" s="13" t="s">
        <v>30</v>
      </c>
      <c r="C34" s="13" t="s">
        <v>24</v>
      </c>
      <c r="D34" s="13" t="s">
        <v>99</v>
      </c>
      <c r="E34" s="13" t="s">
        <v>17</v>
      </c>
      <c r="F34" s="8">
        <f t="shared" si="0"/>
        <v>0</v>
      </c>
      <c r="G34" s="14">
        <v>0</v>
      </c>
      <c r="H34" s="14">
        <v>0</v>
      </c>
    </row>
    <row r="35" spans="1:8" ht="12.75">
      <c r="A35" s="15" t="s">
        <v>43</v>
      </c>
      <c r="B35" s="18" t="s">
        <v>20</v>
      </c>
      <c r="C35" s="13"/>
      <c r="D35" s="13"/>
      <c r="E35" s="13"/>
      <c r="F35" s="8">
        <f t="shared" si="0"/>
        <v>0</v>
      </c>
      <c r="G35" s="14">
        <v>0</v>
      </c>
      <c r="H35" s="14">
        <v>0</v>
      </c>
    </row>
    <row r="36" spans="1:8" ht="12.75">
      <c r="A36" s="12" t="s">
        <v>44</v>
      </c>
      <c r="B36" s="13" t="s">
        <v>20</v>
      </c>
      <c r="C36" s="13" t="s">
        <v>45</v>
      </c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46</v>
      </c>
      <c r="B37" s="13" t="s">
        <v>20</v>
      </c>
      <c r="C37" s="13" t="s">
        <v>45</v>
      </c>
      <c r="D37" s="13" t="s">
        <v>47</v>
      </c>
      <c r="E37" s="13" t="s">
        <v>48</v>
      </c>
      <c r="F37" s="8">
        <f t="shared" si="0"/>
        <v>0</v>
      </c>
      <c r="G37" s="14">
        <v>0</v>
      </c>
      <c r="H37" s="14">
        <v>0</v>
      </c>
    </row>
    <row r="38" spans="1:8" ht="12.75">
      <c r="A38" s="17" t="s">
        <v>49</v>
      </c>
      <c r="B38" s="6" t="s">
        <v>50</v>
      </c>
      <c r="C38" s="7"/>
      <c r="D38" s="7"/>
      <c r="E38" s="7"/>
      <c r="F38" s="8">
        <f t="shared" si="0"/>
        <v>330000</v>
      </c>
      <c r="G38" s="8">
        <f>G39+G43+G46</f>
        <v>330000</v>
      </c>
      <c r="H38" s="8">
        <f>H39+H43</f>
        <v>0</v>
      </c>
    </row>
    <row r="39" spans="1:8" ht="12.75">
      <c r="A39" s="19" t="s">
        <v>51</v>
      </c>
      <c r="B39" s="18" t="s">
        <v>50</v>
      </c>
      <c r="C39" s="18" t="s">
        <v>11</v>
      </c>
      <c r="D39" s="18"/>
      <c r="E39" s="18"/>
      <c r="F39" s="8">
        <f t="shared" si="0"/>
        <v>50000</v>
      </c>
      <c r="G39" s="16">
        <f>G40</f>
        <v>50000</v>
      </c>
      <c r="H39" s="16">
        <v>0</v>
      </c>
    </row>
    <row r="40" spans="1:8" ht="12.75">
      <c r="A40" s="20" t="s">
        <v>52</v>
      </c>
      <c r="B40" s="13" t="s">
        <v>50</v>
      </c>
      <c r="C40" s="13" t="s">
        <v>11</v>
      </c>
      <c r="D40" s="13" t="s">
        <v>53</v>
      </c>
      <c r="E40" s="13"/>
      <c r="F40" s="8">
        <f t="shared" si="0"/>
        <v>50000</v>
      </c>
      <c r="G40" s="14">
        <f>G41</f>
        <v>50000</v>
      </c>
      <c r="H40" s="14">
        <v>0</v>
      </c>
    </row>
    <row r="41" spans="1:8" ht="33.75">
      <c r="A41" s="20" t="s">
        <v>54</v>
      </c>
      <c r="B41" s="13" t="s">
        <v>50</v>
      </c>
      <c r="C41" s="13" t="s">
        <v>11</v>
      </c>
      <c r="D41" s="13" t="s">
        <v>55</v>
      </c>
      <c r="E41" s="13" t="s">
        <v>17</v>
      </c>
      <c r="F41" s="8">
        <f t="shared" si="0"/>
        <v>50000</v>
      </c>
      <c r="G41" s="14">
        <v>50000</v>
      </c>
      <c r="H41" s="14"/>
    </row>
    <row r="42" spans="1:8" ht="33.75">
      <c r="A42" s="20" t="s">
        <v>56</v>
      </c>
      <c r="B42" s="13" t="s">
        <v>50</v>
      </c>
      <c r="C42" s="13" t="s">
        <v>11</v>
      </c>
      <c r="D42" s="13" t="s">
        <v>57</v>
      </c>
      <c r="E42" s="13" t="s">
        <v>17</v>
      </c>
      <c r="F42" s="8">
        <f t="shared" si="0"/>
        <v>0</v>
      </c>
      <c r="G42" s="14">
        <v>0</v>
      </c>
      <c r="H42" s="14">
        <v>0</v>
      </c>
    </row>
    <row r="43" spans="1:8" ht="12.75">
      <c r="A43" s="19" t="s">
        <v>58</v>
      </c>
      <c r="B43" s="10" t="s">
        <v>50</v>
      </c>
      <c r="C43" s="10" t="s">
        <v>13</v>
      </c>
      <c r="D43" s="10"/>
      <c r="E43" s="10"/>
      <c r="F43" s="8">
        <f t="shared" si="0"/>
        <v>0</v>
      </c>
      <c r="G43" s="11">
        <f>G44</f>
        <v>0</v>
      </c>
      <c r="H43" s="11">
        <f>H44</f>
        <v>0</v>
      </c>
    </row>
    <row r="44" spans="1:8" ht="12.75">
      <c r="A44" s="20" t="s">
        <v>59</v>
      </c>
      <c r="B44" s="13" t="s">
        <v>50</v>
      </c>
      <c r="C44" s="13" t="s">
        <v>13</v>
      </c>
      <c r="D44" s="13" t="s">
        <v>60</v>
      </c>
      <c r="E44" s="13"/>
      <c r="F44" s="8">
        <f t="shared" si="0"/>
        <v>0</v>
      </c>
      <c r="G44" s="14">
        <f>G45</f>
        <v>0</v>
      </c>
      <c r="H44" s="14">
        <f>H45</f>
        <v>0</v>
      </c>
    </row>
    <row r="45" spans="1:8" ht="11.25" customHeight="1">
      <c r="A45" s="20" t="s">
        <v>61</v>
      </c>
      <c r="B45" s="13" t="s">
        <v>50</v>
      </c>
      <c r="C45" s="13" t="s">
        <v>13</v>
      </c>
      <c r="D45" s="13" t="s">
        <v>62</v>
      </c>
      <c r="E45" s="13" t="s">
        <v>17</v>
      </c>
      <c r="F45" s="8">
        <f t="shared" si="0"/>
        <v>0</v>
      </c>
      <c r="G45" s="14">
        <v>0</v>
      </c>
      <c r="H45" s="14">
        <v>0</v>
      </c>
    </row>
    <row r="46" spans="1:8" ht="12.75">
      <c r="A46" s="19" t="s">
        <v>63</v>
      </c>
      <c r="B46" s="18" t="s">
        <v>50</v>
      </c>
      <c r="C46" s="18" t="s">
        <v>30</v>
      </c>
      <c r="D46" s="13"/>
      <c r="E46" s="13"/>
      <c r="F46" s="8">
        <f t="shared" si="0"/>
        <v>280000</v>
      </c>
      <c r="G46" s="16">
        <f>G47</f>
        <v>280000</v>
      </c>
      <c r="H46" s="16">
        <f>H47</f>
        <v>0</v>
      </c>
    </row>
    <row r="47" spans="1:8" ht="12.75">
      <c r="A47" s="20" t="s">
        <v>63</v>
      </c>
      <c r="B47" s="13" t="s">
        <v>50</v>
      </c>
      <c r="C47" s="13" t="s">
        <v>30</v>
      </c>
      <c r="D47" s="13" t="s">
        <v>64</v>
      </c>
      <c r="E47" s="13"/>
      <c r="F47" s="8">
        <f t="shared" si="0"/>
        <v>280000</v>
      </c>
      <c r="G47" s="16">
        <f>G48+G49+G50+G51+G52</f>
        <v>280000</v>
      </c>
      <c r="H47" s="16">
        <f>H48+H49+H50+H51+H52</f>
        <v>0</v>
      </c>
    </row>
    <row r="48" spans="1:8" ht="12.75">
      <c r="A48" s="20" t="s">
        <v>65</v>
      </c>
      <c r="B48" s="13" t="s">
        <v>50</v>
      </c>
      <c r="C48" s="13" t="s">
        <v>30</v>
      </c>
      <c r="D48" s="13" t="s">
        <v>66</v>
      </c>
      <c r="E48" s="13" t="s">
        <v>17</v>
      </c>
      <c r="F48" s="8">
        <f aca="true" t="shared" si="1" ref="F48:F67">G48+H48</f>
        <v>160000</v>
      </c>
      <c r="G48" s="14">
        <v>160000</v>
      </c>
      <c r="H48" s="14"/>
    </row>
    <row r="49" spans="1:8" ht="31.5" customHeight="1">
      <c r="A49" s="20" t="s">
        <v>67</v>
      </c>
      <c r="B49" s="13" t="s">
        <v>50</v>
      </c>
      <c r="C49" s="13" t="s">
        <v>30</v>
      </c>
      <c r="D49" s="13" t="s">
        <v>68</v>
      </c>
      <c r="E49" s="13" t="s">
        <v>17</v>
      </c>
      <c r="F49" s="8">
        <f t="shared" si="1"/>
        <v>70000</v>
      </c>
      <c r="G49" s="14">
        <v>70000</v>
      </c>
      <c r="H49" s="14"/>
    </row>
    <row r="50" spans="1:8" ht="12.75">
      <c r="A50" s="20" t="s">
        <v>69</v>
      </c>
      <c r="B50" s="13" t="s">
        <v>50</v>
      </c>
      <c r="C50" s="13" t="s">
        <v>30</v>
      </c>
      <c r="D50" s="13" t="s">
        <v>70</v>
      </c>
      <c r="E50" s="13" t="s">
        <v>17</v>
      </c>
      <c r="F50" s="8">
        <f t="shared" si="1"/>
        <v>0</v>
      </c>
      <c r="G50" s="14">
        <v>0</v>
      </c>
      <c r="H50" s="14"/>
    </row>
    <row r="51" spans="1:8" ht="12.75">
      <c r="A51" s="20" t="s">
        <v>71</v>
      </c>
      <c r="B51" s="13" t="s">
        <v>50</v>
      </c>
      <c r="C51" s="13" t="s">
        <v>30</v>
      </c>
      <c r="D51" s="13" t="s">
        <v>72</v>
      </c>
      <c r="E51" s="13" t="s">
        <v>17</v>
      </c>
      <c r="F51" s="8">
        <f t="shared" si="1"/>
        <v>0</v>
      </c>
      <c r="G51" s="14">
        <v>0</v>
      </c>
      <c r="H51" s="14"/>
    </row>
    <row r="52" spans="1:8" ht="22.5">
      <c r="A52" s="20" t="s">
        <v>73</v>
      </c>
      <c r="B52" s="13" t="s">
        <v>50</v>
      </c>
      <c r="C52" s="13" t="s">
        <v>30</v>
      </c>
      <c r="D52" s="13" t="s">
        <v>74</v>
      </c>
      <c r="E52" s="13" t="s">
        <v>17</v>
      </c>
      <c r="F52" s="8">
        <f t="shared" si="1"/>
        <v>50000</v>
      </c>
      <c r="G52" s="14">
        <v>50000</v>
      </c>
      <c r="H52" s="14"/>
    </row>
    <row r="53" spans="1:8" ht="24">
      <c r="A53" s="17" t="s">
        <v>75</v>
      </c>
      <c r="B53" s="6" t="s">
        <v>45</v>
      </c>
      <c r="C53" s="6"/>
      <c r="D53" s="6"/>
      <c r="E53" s="6"/>
      <c r="F53" s="8">
        <f t="shared" si="1"/>
        <v>1162000</v>
      </c>
      <c r="G53" s="8">
        <f>G54</f>
        <v>1162000</v>
      </c>
      <c r="H53" s="8"/>
    </row>
    <row r="54" spans="1:8" ht="12.75">
      <c r="A54" s="21" t="s">
        <v>76</v>
      </c>
      <c r="B54" s="6" t="s">
        <v>45</v>
      </c>
      <c r="C54" s="6" t="s">
        <v>11</v>
      </c>
      <c r="D54" s="6"/>
      <c r="E54" s="6"/>
      <c r="F54" s="8">
        <f t="shared" si="1"/>
        <v>1162000</v>
      </c>
      <c r="G54" s="8">
        <f>G55+G58</f>
        <v>1162000</v>
      </c>
      <c r="H54" s="8"/>
    </row>
    <row r="55" spans="1:8" ht="25.5" customHeight="1">
      <c r="A55" s="20" t="s">
        <v>77</v>
      </c>
      <c r="B55" s="7" t="s">
        <v>45</v>
      </c>
      <c r="C55" s="7" t="s">
        <v>11</v>
      </c>
      <c r="D55" s="7" t="s">
        <v>78</v>
      </c>
      <c r="E55" s="7"/>
      <c r="F55" s="8">
        <f t="shared" si="1"/>
        <v>878000</v>
      </c>
      <c r="G55" s="22">
        <f>G56</f>
        <v>878000</v>
      </c>
      <c r="H55" s="22"/>
    </row>
    <row r="56" spans="1:8" ht="22.5">
      <c r="A56" s="20" t="s">
        <v>79</v>
      </c>
      <c r="B56" s="7" t="s">
        <v>45</v>
      </c>
      <c r="C56" s="7" t="s">
        <v>11</v>
      </c>
      <c r="D56" s="7" t="s">
        <v>80</v>
      </c>
      <c r="E56" s="7"/>
      <c r="F56" s="8">
        <f t="shared" si="1"/>
        <v>878000</v>
      </c>
      <c r="G56" s="22">
        <f>G57</f>
        <v>878000</v>
      </c>
      <c r="H56" s="22"/>
    </row>
    <row r="57" spans="1:8" ht="15" customHeight="1">
      <c r="A57" s="20" t="s">
        <v>81</v>
      </c>
      <c r="B57" s="7" t="s">
        <v>45</v>
      </c>
      <c r="C57" s="7" t="s">
        <v>11</v>
      </c>
      <c r="D57" s="7" t="s">
        <v>80</v>
      </c>
      <c r="E57" s="7" t="s">
        <v>82</v>
      </c>
      <c r="F57" s="8">
        <f t="shared" si="1"/>
        <v>878000</v>
      </c>
      <c r="G57" s="22">
        <v>878000</v>
      </c>
      <c r="H57" s="22"/>
    </row>
    <row r="58" spans="1:8" ht="12.75">
      <c r="A58" s="20" t="s">
        <v>83</v>
      </c>
      <c r="B58" s="7" t="s">
        <v>45</v>
      </c>
      <c r="C58" s="7" t="s">
        <v>11</v>
      </c>
      <c r="D58" s="7" t="s">
        <v>84</v>
      </c>
      <c r="E58" s="7"/>
      <c r="F58" s="8">
        <f t="shared" si="1"/>
        <v>284000</v>
      </c>
      <c r="G58" s="22">
        <f>G59</f>
        <v>284000</v>
      </c>
      <c r="H58" s="22"/>
    </row>
    <row r="59" spans="1:8" ht="22.5">
      <c r="A59" s="20" t="s">
        <v>79</v>
      </c>
      <c r="B59" s="7" t="s">
        <v>45</v>
      </c>
      <c r="C59" s="7" t="s">
        <v>11</v>
      </c>
      <c r="D59" s="7" t="s">
        <v>85</v>
      </c>
      <c r="E59" s="7"/>
      <c r="F59" s="8">
        <f t="shared" si="1"/>
        <v>284000</v>
      </c>
      <c r="G59" s="22">
        <f>G60</f>
        <v>284000</v>
      </c>
      <c r="H59" s="22"/>
    </row>
    <row r="60" spans="1:8" ht="15.75" customHeight="1">
      <c r="A60" s="20" t="s">
        <v>81</v>
      </c>
      <c r="B60" s="7" t="s">
        <v>45</v>
      </c>
      <c r="C60" s="7" t="s">
        <v>11</v>
      </c>
      <c r="D60" s="7" t="s">
        <v>85</v>
      </c>
      <c r="E60" s="7" t="s">
        <v>82</v>
      </c>
      <c r="F60" s="8">
        <f t="shared" si="1"/>
        <v>284000</v>
      </c>
      <c r="G60" s="22">
        <v>284000</v>
      </c>
      <c r="H60" s="22"/>
    </row>
    <row r="61" spans="1:8" ht="12.75">
      <c r="A61" s="15" t="s">
        <v>86</v>
      </c>
      <c r="B61" s="6" t="s">
        <v>41</v>
      </c>
      <c r="C61" s="7"/>
      <c r="D61" s="7"/>
      <c r="E61" s="7"/>
      <c r="F61" s="8">
        <f t="shared" si="1"/>
        <v>0</v>
      </c>
      <c r="G61" s="22">
        <f>G62</f>
        <v>0</v>
      </c>
      <c r="H61" s="22">
        <f>H62</f>
        <v>0</v>
      </c>
    </row>
    <row r="62" spans="1:8" ht="12.75">
      <c r="A62" s="12" t="s">
        <v>87</v>
      </c>
      <c r="B62" s="7" t="s">
        <v>41</v>
      </c>
      <c r="C62" s="7" t="s">
        <v>30</v>
      </c>
      <c r="D62" s="7" t="s">
        <v>88</v>
      </c>
      <c r="E62" s="7"/>
      <c r="F62" s="8">
        <f t="shared" si="1"/>
        <v>0</v>
      </c>
      <c r="G62" s="22">
        <f>G63</f>
        <v>0</v>
      </c>
      <c r="H62" s="22">
        <f>H63</f>
        <v>0</v>
      </c>
    </row>
    <row r="63" spans="1:8" ht="22.5">
      <c r="A63" s="12" t="s">
        <v>89</v>
      </c>
      <c r="B63" s="7" t="s">
        <v>41</v>
      </c>
      <c r="C63" s="7" t="s">
        <v>30</v>
      </c>
      <c r="D63" s="7" t="s">
        <v>88</v>
      </c>
      <c r="E63" s="7" t="s">
        <v>90</v>
      </c>
      <c r="F63" s="8">
        <f t="shared" si="1"/>
        <v>0</v>
      </c>
      <c r="G63" s="22"/>
      <c r="H63" s="22">
        <v>0</v>
      </c>
    </row>
    <row r="64" spans="1:8" ht="12.75">
      <c r="A64" s="17" t="s">
        <v>91</v>
      </c>
      <c r="B64" s="6" t="s">
        <v>92</v>
      </c>
      <c r="C64" s="7"/>
      <c r="D64" s="7"/>
      <c r="E64" s="7"/>
      <c r="F64" s="8">
        <f t="shared" si="1"/>
        <v>0</v>
      </c>
      <c r="G64" s="8">
        <f>G65</f>
        <v>0</v>
      </c>
      <c r="H64" s="8">
        <f>H65</f>
        <v>0</v>
      </c>
    </row>
    <row r="65" spans="1:8" ht="15" customHeight="1">
      <c r="A65" s="20" t="s">
        <v>93</v>
      </c>
      <c r="B65" s="23" t="s">
        <v>92</v>
      </c>
      <c r="C65" s="23" t="s">
        <v>20</v>
      </c>
      <c r="D65" s="7"/>
      <c r="E65" s="7"/>
      <c r="F65" s="8">
        <f t="shared" si="1"/>
        <v>0</v>
      </c>
      <c r="G65" s="24">
        <f>G66+G67</f>
        <v>0</v>
      </c>
      <c r="H65" s="25">
        <v>0</v>
      </c>
    </row>
    <row r="66" spans="1:8" ht="78.75">
      <c r="A66" s="20" t="s">
        <v>94</v>
      </c>
      <c r="B66" s="7" t="s">
        <v>92</v>
      </c>
      <c r="C66" s="7" t="s">
        <v>20</v>
      </c>
      <c r="D66" s="7" t="s">
        <v>95</v>
      </c>
      <c r="E66" s="7" t="s">
        <v>96</v>
      </c>
      <c r="F66" s="8">
        <f t="shared" si="1"/>
        <v>0</v>
      </c>
      <c r="G66" s="22">
        <v>0</v>
      </c>
      <c r="H66" s="22">
        <v>0</v>
      </c>
    </row>
    <row r="67" spans="1:8" ht="12.75">
      <c r="A67" s="20" t="s">
        <v>103</v>
      </c>
      <c r="B67" s="7" t="s">
        <v>92</v>
      </c>
      <c r="C67" s="7" t="s">
        <v>20</v>
      </c>
      <c r="D67" s="7" t="s">
        <v>104</v>
      </c>
      <c r="E67" s="7" t="s">
        <v>96</v>
      </c>
      <c r="F67" s="8">
        <f t="shared" si="1"/>
        <v>0</v>
      </c>
      <c r="G67" s="22">
        <v>0</v>
      </c>
      <c r="H67" s="22"/>
    </row>
    <row r="68" spans="1:8" ht="12.75">
      <c r="A68" s="20" t="s">
        <v>18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7</v>
      </c>
      <c r="B69" s="27"/>
      <c r="C69" s="27"/>
      <c r="D69" s="27"/>
      <c r="E69" s="27"/>
      <c r="F69" s="8">
        <f>G69+H69</f>
        <v>2853500</v>
      </c>
      <c r="G69" s="28">
        <f>G9+G24+G27+G35+G38+G53+G61+G64</f>
        <v>2853500</v>
      </c>
      <c r="H69" s="28">
        <f>H9+H25+H27+H35+H38+H53+H64</f>
        <v>0</v>
      </c>
    </row>
  </sheetData>
  <sheetProtection/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2012-01-25T12:08:26Z</cp:lastPrinted>
  <dcterms:created xsi:type="dcterms:W3CDTF">2007-11-22T13:42:30Z</dcterms:created>
  <dcterms:modified xsi:type="dcterms:W3CDTF">2012-01-25T12:08:48Z</dcterms:modified>
  <cp:category/>
  <cp:version/>
  <cp:contentType/>
  <cp:contentStatus/>
</cp:coreProperties>
</file>